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avintolapaal Gradus\Desktop\Ruokalistat\HN lounaslistat\"/>
    </mc:Choice>
  </mc:AlternateContent>
  <xr:revisionPtr revIDLastSave="0" documentId="13_ncr:1_{9FE02B04-8EDE-46DB-817B-3CA3CCFAC21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OHJEET" sheetId="12" r:id="rId1"/>
    <sheet name="Viikkolista" sheetId="1" r:id="rId2"/>
    <sheet name="Maanantai" sheetId="2" r:id="rId3"/>
    <sheet name="Tiistai" sheetId="14" r:id="rId4"/>
    <sheet name="Keskiviikko" sheetId="15" r:id="rId5"/>
    <sheet name="Torstai" sheetId="16" r:id="rId6"/>
    <sheet name="Perjantai" sheetId="17" r:id="rId7"/>
    <sheet name="Ruokapäiväkirja" sheetId="18" r:id="rId8"/>
  </sheets>
  <externalReferences>
    <externalReference r:id="rId9"/>
    <externalReference r:id="rId10"/>
  </externalReferences>
  <definedNames>
    <definedName name="_xlnm.Print_Area" localSheetId="4">Keskiviikko!$B$1:$D$44</definedName>
    <definedName name="_xlnm.Print_Area" localSheetId="2">Maanantai!$B$1:$D$44</definedName>
    <definedName name="_xlnm.Print_Area" localSheetId="6">Perjantai!$B$1:$D$44</definedName>
    <definedName name="_xlnm.Print_Area" localSheetId="3">Tiistai!$B$1:$D$44</definedName>
    <definedName name="_xlnm.Print_Area" localSheetId="5">Torstai!$B$1:$D$44</definedName>
    <definedName name="_xlnm.Print_Titles" localSheetId="7">Ruokapäiväkirja!$1:$2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8" l="1"/>
  <c r="B42" i="18"/>
  <c r="B43" i="18"/>
  <c r="B44" i="18"/>
  <c r="B45" i="18"/>
  <c r="B46" i="18"/>
  <c r="B40" i="18"/>
  <c r="C19" i="2"/>
  <c r="B32" i="18"/>
  <c r="B33" i="18"/>
  <c r="B34" i="18"/>
  <c r="B35" i="18"/>
  <c r="B36" i="18"/>
  <c r="B37" i="18"/>
  <c r="B31" i="18"/>
  <c r="B26" i="18"/>
  <c r="B27" i="18"/>
  <c r="B28" i="18"/>
  <c r="B25" i="18"/>
  <c r="B23" i="18"/>
  <c r="B24" i="18"/>
  <c r="B22" i="18"/>
  <c r="B18" i="18"/>
  <c r="B19" i="18"/>
  <c r="B14" i="18"/>
  <c r="B15" i="18"/>
  <c r="B16" i="18"/>
  <c r="B17" i="18"/>
  <c r="B13" i="18"/>
  <c r="B4" i="18"/>
  <c r="C21" i="2"/>
  <c r="B6" i="18"/>
  <c r="B7" i="18"/>
  <c r="B8" i="18"/>
  <c r="B9" i="18"/>
  <c r="B10" i="18"/>
  <c r="B5" i="18"/>
  <c r="B39" i="18"/>
  <c r="B30" i="18"/>
  <c r="B21" i="18"/>
  <c r="B12" i="18"/>
  <c r="B3" i="18"/>
  <c r="C1" i="18"/>
  <c r="D29" i="17" l="1"/>
  <c r="C29" i="17"/>
  <c r="D27" i="17"/>
  <c r="C27" i="17"/>
  <c r="D25" i="17"/>
  <c r="C25" i="17"/>
  <c r="D23" i="17"/>
  <c r="C23" i="17"/>
  <c r="D21" i="17"/>
  <c r="C21" i="17"/>
  <c r="D19" i="17"/>
  <c r="C19" i="17"/>
  <c r="D29" i="16"/>
  <c r="C29" i="16"/>
  <c r="D27" i="16"/>
  <c r="C27" i="16"/>
  <c r="D25" i="16"/>
  <c r="C25" i="16"/>
  <c r="D23" i="16"/>
  <c r="C23" i="16"/>
  <c r="D21" i="16"/>
  <c r="C21" i="16"/>
  <c r="D19" i="16"/>
  <c r="C19" i="16"/>
  <c r="D29" i="15"/>
  <c r="C29" i="15"/>
  <c r="D27" i="15"/>
  <c r="C27" i="15"/>
  <c r="D25" i="15"/>
  <c r="C25" i="15"/>
  <c r="D23" i="15"/>
  <c r="C23" i="15"/>
  <c r="D21" i="15"/>
  <c r="C21" i="15"/>
  <c r="D19" i="15"/>
  <c r="C19" i="15"/>
  <c r="E31" i="17"/>
  <c r="D31" i="17"/>
  <c r="C31" i="17"/>
  <c r="B31" i="17"/>
  <c r="E29" i="17"/>
  <c r="B29" i="17"/>
  <c r="E27" i="17"/>
  <c r="B27" i="17"/>
  <c r="E25" i="17"/>
  <c r="B25" i="17"/>
  <c r="E23" i="17"/>
  <c r="B23" i="17"/>
  <c r="E21" i="17"/>
  <c r="B21" i="17"/>
  <c r="E19" i="17"/>
  <c r="B19" i="17"/>
  <c r="B13" i="17"/>
  <c r="E31" i="16"/>
  <c r="D31" i="16"/>
  <c r="C31" i="16"/>
  <c r="B31" i="16"/>
  <c r="E29" i="16"/>
  <c r="B29" i="16"/>
  <c r="E27" i="16"/>
  <c r="B27" i="16"/>
  <c r="E25" i="16"/>
  <c r="B25" i="16"/>
  <c r="E23" i="16"/>
  <c r="B23" i="16"/>
  <c r="E21" i="16"/>
  <c r="B21" i="16"/>
  <c r="E19" i="16"/>
  <c r="B19" i="16"/>
  <c r="B13" i="16"/>
  <c r="E31" i="15"/>
  <c r="D31" i="15"/>
  <c r="C31" i="15"/>
  <c r="B31" i="15"/>
  <c r="E29" i="15"/>
  <c r="B29" i="15"/>
  <c r="E27" i="15"/>
  <c r="B27" i="15"/>
  <c r="E25" i="15"/>
  <c r="B25" i="15"/>
  <c r="E23" i="15"/>
  <c r="B23" i="15"/>
  <c r="E21" i="15"/>
  <c r="B21" i="15"/>
  <c r="E19" i="15"/>
  <c r="B19" i="15"/>
  <c r="B13" i="15"/>
  <c r="D29" i="14"/>
  <c r="C29" i="14"/>
  <c r="D27" i="14"/>
  <c r="C27" i="14"/>
  <c r="D25" i="14"/>
  <c r="C25" i="14"/>
  <c r="D23" i="14"/>
  <c r="C23" i="14"/>
  <c r="D21" i="14"/>
  <c r="C21" i="14"/>
  <c r="D19" i="14"/>
  <c r="C19" i="14"/>
  <c r="E31" i="14"/>
  <c r="D31" i="14"/>
  <c r="C31" i="14"/>
  <c r="B31" i="14"/>
  <c r="E29" i="14"/>
  <c r="B29" i="14"/>
  <c r="E27" i="14"/>
  <c r="B27" i="14"/>
  <c r="E25" i="14"/>
  <c r="B25" i="14"/>
  <c r="E23" i="14"/>
  <c r="B23" i="14"/>
  <c r="E21" i="14"/>
  <c r="B21" i="14"/>
  <c r="E19" i="14"/>
  <c r="B19" i="14"/>
  <c r="B13" i="14"/>
  <c r="D29" i="2" l="1"/>
  <c r="D27" i="2"/>
  <c r="D25" i="2"/>
  <c r="D23" i="2"/>
  <c r="D21" i="2"/>
  <c r="E29" i="2" l="1"/>
  <c r="C29" i="2"/>
  <c r="B29" i="2"/>
  <c r="D31" i="2"/>
  <c r="E31" i="2"/>
  <c r="E27" i="2"/>
  <c r="C31" i="2"/>
  <c r="B31" i="2"/>
  <c r="C27" i="2"/>
  <c r="B27" i="2"/>
  <c r="E19" i="2"/>
  <c r="E21" i="2"/>
  <c r="B13" i="2"/>
  <c r="B25" i="2"/>
  <c r="B23" i="2"/>
  <c r="B21" i="2"/>
  <c r="B19" i="2"/>
  <c r="E25" i="2"/>
  <c r="E23" i="2"/>
  <c r="C25" i="2"/>
  <c r="C23" i="2"/>
</calcChain>
</file>

<file path=xl/sharedStrings.xml><?xml version="1.0" encoding="utf-8"?>
<sst xmlns="http://schemas.openxmlformats.org/spreadsheetml/2006/main" count="87" uniqueCount="60">
  <si>
    <t>Maanantai</t>
  </si>
  <si>
    <t>Tiistai</t>
  </si>
  <si>
    <t>Keskiviikko</t>
  </si>
  <si>
    <t>Torstai</t>
  </si>
  <si>
    <t>Perjantai</t>
  </si>
  <si>
    <t>- Muista päivittää kuluva viikko ja päivämäärät.</t>
  </si>
  <si>
    <t>- Taulukko on suojattu, joten voit muokata ainoastaan keltaisella merkittyjä kenttiä.</t>
  </si>
  <si>
    <t xml:space="preserve">  </t>
  </si>
  <si>
    <t>- Muista päivittää erikoisruokavaliomerkinnät vastaamaan lounasvaihtoehtoa.</t>
  </si>
  <si>
    <t>- Ennen listan käyttöönottoa päivitä viikkolistan alatunnisteeseen oman ravintolasi tiedot. Muokataksesi alatunnistetta valitse valikosta Näytä -&gt; Ylä- ja Alatunniste -&gt; Oma alatunniste. Poista lisärivit jos et niitä tarvitse.</t>
  </si>
  <si>
    <t>KÄYTTÖOHJEET (luethan tämän ennen kuin alat täyttämään lounaslistaa):</t>
  </si>
  <si>
    <t>- Täytä viikon ruokalista ensimmäiselle välilehdelle (Viikkolista). Päiväkohtaiset listat linkittyvät siitä omille välilehdilleen automaattisesti.</t>
  </si>
  <si>
    <t>- Ylätunnisteeseen on merkitty erityisruokavalioiden selitykset. Voit muokata ylätunnisteen tekstiä halutessasi samaan tapaan kuin alatunnisteen tekstejäkin.</t>
  </si>
  <si>
    <t>- Jos jälkiruoka sisältyy lounaan hintaan, poista hintatieto hintakohdasta.</t>
  </si>
  <si>
    <t>versio 1. Hanne-Riikka Piironen</t>
  </si>
  <si>
    <t xml:space="preserve">                                              </t>
  </si>
  <si>
    <t>RUOKAPÄIVÄKIRJA</t>
  </si>
  <si>
    <t>Pääraaka-ainetta tilattu kg/mistä/mitä</t>
  </si>
  <si>
    <t>Suunniteltu annosmäärä</t>
  </si>
  <si>
    <t>Ruokaa valmistettu KG/L/GN</t>
  </si>
  <si>
    <t>Hävikki KG/L/GN</t>
  </si>
  <si>
    <t>Ruokailijat yht.</t>
  </si>
  <si>
    <t>Muuta huomioitavaa</t>
  </si>
  <si>
    <t>Suunni-teltu annos-määrä</t>
  </si>
  <si>
    <t>ruokaa valmistettu KG/L/GN</t>
  </si>
  <si>
    <t>Delicatessen Honkanummi</t>
  </si>
  <si>
    <t>puh. 0409003404</t>
  </si>
  <si>
    <t>Lounas 10.30-13.00</t>
  </si>
  <si>
    <t>honkanummi@delicatessen.fi</t>
  </si>
  <si>
    <t>LOUNAS VIIKKO 7</t>
  </si>
  <si>
    <t>13.2-17.2</t>
  </si>
  <si>
    <t>Papu-tomaattikeittoa VEG/G</t>
  </si>
  <si>
    <t>Kinkkukiusausta L/G</t>
  </si>
  <si>
    <t>Broileria teriyaki-kastikkeessa M</t>
  </si>
  <si>
    <t>Jasmin riisiä VEG/G</t>
  </si>
  <si>
    <t>Kasviskormaa VEG/G</t>
  </si>
  <si>
    <t>Vadelmakiisseliä VEG/G ja kermavaahtoa L/G</t>
  </si>
  <si>
    <t>Lihamureketta ja sienikastiketta L/G</t>
  </si>
  <si>
    <t>Kesäkurpitsa-tofu-jyväpastapaistosta VEG</t>
  </si>
  <si>
    <t>Kaalikeittoa VEG/G</t>
  </si>
  <si>
    <t>Kääretorttua L</t>
  </si>
  <si>
    <t>Perunamuusia L/G</t>
  </si>
  <si>
    <t>Silakkapihvejä M ja kermaviilikastiketta L/G</t>
  </si>
  <si>
    <t>Perunoita VEG/G</t>
  </si>
  <si>
    <t>Vegaanista stifadoa VEG/G</t>
  </si>
  <si>
    <t>Kikhernekeittoa VEG/G</t>
  </si>
  <si>
    <t>Mustikkapaistosta ja vaniljakastiketta L</t>
  </si>
  <si>
    <t>Jauheliha-lasagnea L</t>
  </si>
  <si>
    <t>Linssi-bataattipihvejä VEG/G</t>
  </si>
  <si>
    <t>Paneroitua pangasiusta M/G ja sitruuna-majoneesia VEG/G</t>
  </si>
  <si>
    <t>Kasvis-hernekeittoa VEG/G</t>
  </si>
  <si>
    <t>Ohukaisia L, hilloa VEG/G ja kermavaahtoa L/G</t>
  </si>
  <si>
    <t>Haudutettua härkää ja punaviinikastiketta M/G</t>
  </si>
  <si>
    <t>Broileri-nuudeliwokkia M</t>
  </si>
  <si>
    <t>Tofu-munakoisopataa M/G</t>
  </si>
  <si>
    <t>Bataatti-kookoskeittoa VEG/G</t>
  </si>
  <si>
    <t>Puolukka-vispipuuroa M</t>
  </si>
  <si>
    <t>Tikka masalaa L/G</t>
  </si>
  <si>
    <t>BBQ-possua M/G</t>
  </si>
  <si>
    <t>Aukioloajat 8.00-13.00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</si>
</sst>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30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1"/>
      <color indexed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  <scheme val="minor"/>
    </font>
    <font>
      <b/>
      <sz val="10"/>
      <color rgb="FF343434"/>
      <name val="Inherit"/>
    </font>
    <font>
      <sz val="10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sz val="16"/>
      <name val="Arial"/>
      <family val="2"/>
      <scheme val="minor"/>
    </font>
    <font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10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8" fontId="4" fillId="0" borderId="0" xfId="0" applyNumberFormat="1" applyFont="1"/>
    <xf numFmtId="8" fontId="9" fillId="0" borderId="0" xfId="0" applyNumberFormat="1" applyFont="1"/>
    <xf numFmtId="0" fontId="11" fillId="0" borderId="0" xfId="0" applyFont="1"/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9" fillId="0" borderId="0" xfId="0" applyFont="1"/>
    <xf numFmtId="0" fontId="16" fillId="0" borderId="0" xfId="0" applyFont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0" fillId="2" borderId="0" xfId="0" applyFill="1"/>
    <xf numFmtId="0" fontId="11" fillId="0" borderId="0" xfId="0" applyFont="1" applyProtection="1">
      <protection locked="0"/>
    </xf>
    <xf numFmtId="0" fontId="17" fillId="2" borderId="0" xfId="0" applyFont="1" applyFill="1"/>
    <xf numFmtId="0" fontId="5" fillId="0" borderId="0" xfId="0" applyFont="1" applyAlignment="1">
      <alignment wrapText="1"/>
    </xf>
    <xf numFmtId="0" fontId="11" fillId="2" borderId="0" xfId="0" applyFont="1" applyFill="1" applyProtection="1">
      <protection locked="0"/>
    </xf>
    <xf numFmtId="8" fontId="11" fillId="2" borderId="0" xfId="0" applyNumberFormat="1" applyFont="1" applyFill="1" applyProtection="1">
      <protection locked="0"/>
    </xf>
    <xf numFmtId="8" fontId="11" fillId="0" borderId="0" xfId="0" applyNumberFormat="1" applyFont="1"/>
    <xf numFmtId="0" fontId="11" fillId="0" borderId="0" xfId="0" applyFont="1" applyAlignment="1">
      <alignment horizontal="left" indent="7"/>
    </xf>
    <xf numFmtId="0" fontId="6" fillId="2" borderId="0" xfId="0" applyFont="1" applyFill="1"/>
    <xf numFmtId="0" fontId="11" fillId="2" borderId="0" xfId="0" applyFont="1" applyFill="1"/>
    <xf numFmtId="0" fontId="2" fillId="0" borderId="0" xfId="0" quotePrefix="1" applyFont="1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 applyProtection="1">
      <protection locked="0"/>
    </xf>
    <xf numFmtId="8" fontId="1" fillId="2" borderId="0" xfId="0" applyNumberFormat="1" applyFont="1" applyFill="1" applyProtection="1">
      <protection locked="0"/>
    </xf>
    <xf numFmtId="0" fontId="20" fillId="0" borderId="0" xfId="0" applyFont="1"/>
    <xf numFmtId="0" fontId="22" fillId="2" borderId="0" xfId="0" applyFont="1" applyFill="1"/>
    <xf numFmtId="0" fontId="23" fillId="2" borderId="0" xfId="1" applyFont="1" applyFill="1"/>
    <xf numFmtId="0" fontId="14" fillId="0" borderId="0" xfId="0" applyFont="1" applyAlignment="1">
      <alignment horizontal="left"/>
    </xf>
    <xf numFmtId="17" fontId="14" fillId="2" borderId="0" xfId="0" applyNumberFormat="1" applyFont="1" applyFill="1" applyProtection="1">
      <protection locked="0"/>
    </xf>
    <xf numFmtId="44" fontId="9" fillId="0" borderId="0" xfId="2" applyFont="1" applyProtection="1"/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9" fillId="3" borderId="0" xfId="0" quotePrefix="1" applyFont="1" applyFill="1" applyAlignment="1">
      <alignment vertical="top" wrapText="1"/>
    </xf>
    <xf numFmtId="0" fontId="2" fillId="0" borderId="0" xfId="3"/>
    <xf numFmtId="0" fontId="24" fillId="0" borderId="0" xfId="3" applyFont="1"/>
    <xf numFmtId="0" fontId="24" fillId="0" borderId="0" xfId="3" applyFont="1" applyAlignment="1">
      <alignment horizontal="center"/>
    </xf>
    <xf numFmtId="0" fontId="24" fillId="0" borderId="0" xfId="3" applyFont="1" applyAlignment="1">
      <alignment horizontal="left"/>
    </xf>
    <xf numFmtId="0" fontId="25" fillId="0" borderId="0" xfId="3" applyFont="1"/>
    <xf numFmtId="0" fontId="26" fillId="4" borderId="1" xfId="3" applyFont="1" applyFill="1" applyBorder="1" applyAlignment="1">
      <alignment horizontal="center" vertical="center"/>
    </xf>
    <xf numFmtId="0" fontId="26" fillId="4" borderId="2" xfId="3" applyFont="1" applyFill="1" applyBorder="1" applyAlignment="1">
      <alignment horizontal="center" vertical="center" wrapText="1"/>
    </xf>
    <xf numFmtId="0" fontId="27" fillId="0" borderId="0" xfId="3" applyFont="1"/>
    <xf numFmtId="0" fontId="28" fillId="0" borderId="5" xfId="3" applyFont="1" applyBorder="1" applyAlignment="1">
      <alignment vertical="top" wrapText="1"/>
    </xf>
    <xf numFmtId="0" fontId="28" fillId="0" borderId="6" xfId="3" applyFont="1" applyBorder="1" applyAlignment="1" applyProtection="1">
      <alignment horizontal="left" vertical="top" wrapText="1"/>
      <protection locked="0"/>
    </xf>
    <xf numFmtId="0" fontId="1" fillId="0" borderId="0" xfId="3" applyFont="1"/>
    <xf numFmtId="0" fontId="28" fillId="0" borderId="0" xfId="3" applyFont="1"/>
    <xf numFmtId="0" fontId="28" fillId="0" borderId="7" xfId="3" applyFont="1" applyBorder="1" applyAlignment="1" applyProtection="1">
      <alignment horizontal="left" vertical="top" wrapText="1"/>
      <protection locked="0"/>
    </xf>
    <xf numFmtId="0" fontId="28" fillId="0" borderId="12" xfId="3" applyFont="1" applyBorder="1" applyAlignment="1" applyProtection="1">
      <alignment horizontal="left" vertical="top" wrapText="1"/>
      <protection locked="0"/>
    </xf>
    <xf numFmtId="0" fontId="2" fillId="2" borderId="0" xfId="0" applyFont="1" applyFill="1" applyProtection="1">
      <protection locked="0"/>
    </xf>
    <xf numFmtId="0" fontId="12" fillId="2" borderId="0" xfId="0" applyFont="1" applyFill="1"/>
    <xf numFmtId="0" fontId="18" fillId="0" borderId="0" xfId="1"/>
    <xf numFmtId="0" fontId="29" fillId="0" borderId="0" xfId="0" applyFont="1" applyAlignment="1">
      <alignment horizontal="left" vertical="top" wrapText="1"/>
    </xf>
    <xf numFmtId="0" fontId="0" fillId="5" borderId="0" xfId="0" applyFill="1" applyAlignment="1">
      <alignment horizontal="left"/>
    </xf>
    <xf numFmtId="0" fontId="0" fillId="5" borderId="0" xfId="0" applyFill="1"/>
    <xf numFmtId="0" fontId="29" fillId="3" borderId="0" xfId="0" applyFont="1" applyFill="1" applyAlignment="1">
      <alignment horizontal="left" vertical="top" wrapText="1"/>
    </xf>
    <xf numFmtId="0" fontId="28" fillId="0" borderId="7" xfId="3" applyFont="1" applyBorder="1" applyAlignment="1" applyProtection="1">
      <alignment horizontal="left" vertical="top" wrapText="1"/>
      <protection locked="0"/>
    </xf>
    <xf numFmtId="0" fontId="28" fillId="0" borderId="8" xfId="3" applyFont="1" applyBorder="1" applyAlignment="1" applyProtection="1">
      <alignment horizontal="left" vertical="top" wrapText="1"/>
      <protection locked="0"/>
    </xf>
    <xf numFmtId="0" fontId="26" fillId="4" borderId="3" xfId="3" applyFont="1" applyFill="1" applyBorder="1" applyAlignment="1">
      <alignment horizontal="center" vertical="center" wrapText="1"/>
    </xf>
    <xf numFmtId="0" fontId="26" fillId="4" borderId="4" xfId="3" applyFont="1" applyFill="1" applyBorder="1" applyAlignment="1">
      <alignment horizontal="center" vertical="center" wrapText="1"/>
    </xf>
    <xf numFmtId="0" fontId="28" fillId="0" borderId="9" xfId="3" applyFont="1" applyBorder="1" applyAlignment="1" applyProtection="1">
      <alignment horizontal="left" vertical="top" wrapText="1"/>
      <protection locked="0"/>
    </xf>
    <xf numFmtId="0" fontId="28" fillId="0" borderId="10" xfId="3" applyFont="1" applyBorder="1" applyAlignment="1" applyProtection="1">
      <alignment horizontal="left" vertical="top" wrapText="1"/>
      <protection locked="0"/>
    </xf>
    <xf numFmtId="0" fontId="28" fillId="0" borderId="11" xfId="3" applyFont="1" applyBorder="1" applyAlignment="1" applyProtection="1">
      <alignment horizontal="left" vertical="top" wrapText="1"/>
      <protection locked="0"/>
    </xf>
    <xf numFmtId="0" fontId="28" fillId="0" borderId="12" xfId="3" applyFont="1" applyBorder="1" applyAlignment="1" applyProtection="1">
      <alignment horizontal="left" vertical="top" wrapText="1"/>
      <protection locked="0"/>
    </xf>
    <xf numFmtId="0" fontId="28" fillId="0" borderId="13" xfId="3" applyFont="1" applyBorder="1" applyAlignment="1" applyProtection="1">
      <alignment horizontal="left" vertical="top" wrapText="1"/>
      <protection locked="0"/>
    </xf>
    <xf numFmtId="0" fontId="25" fillId="0" borderId="14" xfId="3" applyFont="1" applyBorder="1" applyAlignment="1">
      <alignment horizontal="left"/>
    </xf>
    <xf numFmtId="0" fontId="28" fillId="0" borderId="15" xfId="3" applyFont="1" applyBorder="1" applyAlignment="1" applyProtection="1">
      <alignment horizontal="left" vertical="top" wrapText="1"/>
      <protection locked="0"/>
    </xf>
    <xf numFmtId="0" fontId="28" fillId="0" borderId="16" xfId="3" applyFont="1" applyBorder="1" applyAlignment="1" applyProtection="1">
      <alignment horizontal="left" vertical="top" wrapText="1"/>
      <protection locked="0"/>
    </xf>
    <xf numFmtId="0" fontId="28" fillId="0" borderId="17" xfId="3" applyFont="1" applyBorder="1" applyAlignment="1" applyProtection="1">
      <alignment horizontal="left" vertical="top" wrapText="1"/>
      <protection locked="0"/>
    </xf>
    <xf numFmtId="0" fontId="25" fillId="0" borderId="18" xfId="3" applyFont="1" applyBorder="1" applyAlignment="1">
      <alignment horizontal="left"/>
    </xf>
    <xf numFmtId="0" fontId="26" fillId="4" borderId="19" xfId="3" applyFont="1" applyFill="1" applyBorder="1" applyAlignment="1">
      <alignment horizontal="center" vertical="center" wrapText="1"/>
    </xf>
    <xf numFmtId="0" fontId="26" fillId="4" borderId="20" xfId="3" applyFont="1" applyFill="1" applyBorder="1" applyAlignment="1">
      <alignment horizontal="center" vertical="center" wrapText="1"/>
    </xf>
    <xf numFmtId="0" fontId="26" fillId="4" borderId="21" xfId="3" applyFont="1" applyFill="1" applyBorder="1" applyAlignment="1">
      <alignment horizontal="center" vertical="center" wrapText="1"/>
    </xf>
    <xf numFmtId="8" fontId="1" fillId="6" borderId="0" xfId="0" applyNumberFormat="1" applyFont="1" applyFill="1" applyProtection="1">
      <protection locked="0"/>
    </xf>
  </cellXfs>
  <cellStyles count="4">
    <cellStyle name="Hyperlinkki" xfId="1" builtinId="8"/>
    <cellStyle name="Normaali" xfId="0" builtinId="0"/>
    <cellStyle name="Normaali 2" xfId="3" xr:uid="{5E00640B-122D-C444-B6EA-1C9CF1ED5BF1}"/>
    <cellStyle name="Valuut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llehaapala/Library/Containers/com.apple.mail/Data/Library/Mail%20Downloads/FC6D30A7-F38E-4B40-AA1E-261DB30EF432/Lounaslistapohj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a/AppData/Local/Microsoft/Windows/Temporary%20Internet%20Files/Content.IE5/LLRLDC9A/Lounaslistapohja%20+%20ruokap&#228;iv&#228;kir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HJEET"/>
      <sheetName val="Viikkolista"/>
      <sheetName val="Maanantai"/>
      <sheetName val="Tiistai"/>
      <sheetName val="Keskiviikko"/>
      <sheetName val="Torstai"/>
      <sheetName val="Perjantai"/>
      <sheetName val="Ruokapäiväkirja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HJEET"/>
      <sheetName val="Viikkolista"/>
      <sheetName val="Maanantai"/>
      <sheetName val="Tiistai"/>
      <sheetName val="Keskiviikko"/>
      <sheetName val="Torstai"/>
      <sheetName val="Perjantai"/>
      <sheetName val="Ruokapäiväkirja"/>
    </sheetNames>
    <sheetDataSet>
      <sheetData sheetId="0"/>
      <sheetData sheetId="1" refreshError="1">
        <row r="10">
          <cell r="A10" t="str">
            <v>MA</v>
          </cell>
        </row>
        <row r="17">
          <cell r="A17" t="str">
            <v>TI</v>
          </cell>
        </row>
        <row r="24">
          <cell r="A24" t="str">
            <v>KE</v>
          </cell>
        </row>
        <row r="38">
          <cell r="A38" t="str">
            <v>PE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delicatessen">
  <a:themeElements>
    <a:clrScheme name="Custom 21">
      <a:dk1>
        <a:sysClr val="windowText" lastClr="000000"/>
      </a:dk1>
      <a:lt1>
        <a:sysClr val="window" lastClr="FFFFFF"/>
      </a:lt1>
      <a:dk2>
        <a:srgbClr val="0B575A"/>
      </a:dk2>
      <a:lt2>
        <a:srgbClr val="EEECE1"/>
      </a:lt2>
      <a:accent1>
        <a:srgbClr val="0B575A"/>
      </a:accent1>
      <a:accent2>
        <a:srgbClr val="C5D6D4"/>
      </a:accent2>
      <a:accent3>
        <a:srgbClr val="C21E10"/>
      </a:accent3>
      <a:accent4>
        <a:srgbClr val="9AC039"/>
      </a:accent4>
      <a:accent5>
        <a:srgbClr val="FB9E22"/>
      </a:accent5>
      <a:accent6>
        <a:srgbClr val="EDCA28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onkanummi@delicatessen.fi" TargetMode="External"/><Relationship Id="rId1" Type="http://schemas.openxmlformats.org/officeDocument/2006/relationships/hyperlink" Target="mailto:info@ravintolahaltia@delicatessen.fi%20puh.%20020%20550%207819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3"/>
  <sheetViews>
    <sheetView zoomScaleNormal="100" workbookViewId="0">
      <pane ySplit="1" topLeftCell="A2" activePane="bottomLeft" state="frozen"/>
      <selection pane="bottomLeft" activeCell="A25" sqref="A25"/>
    </sheetView>
  </sheetViews>
  <sheetFormatPr defaultColWidth="8.77734375" defaultRowHeight="13.2"/>
  <cols>
    <col min="1" max="1" width="126.44140625" style="17" customWidth="1"/>
  </cols>
  <sheetData>
    <row r="2" spans="1:8" ht="15.6">
      <c r="A2" s="16" t="s">
        <v>10</v>
      </c>
      <c r="B2" s="15"/>
      <c r="C2" s="15"/>
      <c r="D2" s="15"/>
      <c r="E2" s="15"/>
      <c r="F2" s="15"/>
      <c r="G2" s="15"/>
      <c r="H2" s="15"/>
    </row>
    <row r="3" spans="1:8" ht="15.6">
      <c r="A3" s="22" t="s">
        <v>14</v>
      </c>
      <c r="B3" s="15"/>
      <c r="C3" s="15"/>
      <c r="D3" s="15"/>
      <c r="E3" s="15"/>
      <c r="F3" s="15"/>
      <c r="G3" s="15"/>
      <c r="H3" s="15"/>
    </row>
    <row r="4" spans="1:8" ht="15.6">
      <c r="A4" s="16"/>
      <c r="B4" s="15"/>
      <c r="C4" s="15"/>
      <c r="D4" s="15"/>
      <c r="E4" s="15"/>
      <c r="F4" s="15"/>
      <c r="G4" s="15"/>
      <c r="H4" s="15"/>
    </row>
    <row r="5" spans="1:8">
      <c r="A5" s="29" t="s">
        <v>6</v>
      </c>
      <c r="B5" s="15"/>
      <c r="C5" s="15"/>
      <c r="D5" s="15"/>
      <c r="E5" s="15"/>
      <c r="F5" s="15"/>
      <c r="G5" s="15"/>
      <c r="H5" s="15"/>
    </row>
    <row r="6" spans="1:8">
      <c r="A6" s="29"/>
      <c r="B6" s="15"/>
      <c r="C6" s="15"/>
      <c r="D6" s="15"/>
      <c r="E6" s="15"/>
      <c r="F6" s="15"/>
      <c r="G6" s="15"/>
      <c r="H6" s="15"/>
    </row>
    <row r="7" spans="1:8" ht="25.5" customHeight="1">
      <c r="A7" s="29" t="s">
        <v>9</v>
      </c>
    </row>
    <row r="8" spans="1:8">
      <c r="A8" s="30"/>
    </row>
    <row r="9" spans="1:8" ht="26.4">
      <c r="A9" s="29" t="s">
        <v>12</v>
      </c>
    </row>
    <row r="10" spans="1:8">
      <c r="A10" s="30"/>
    </row>
    <row r="11" spans="1:8" ht="12" customHeight="1">
      <c r="A11" s="30" t="s">
        <v>11</v>
      </c>
    </row>
    <row r="12" spans="1:8">
      <c r="A12" s="29"/>
    </row>
    <row r="13" spans="1:8">
      <c r="A13" s="29" t="s">
        <v>8</v>
      </c>
    </row>
    <row r="14" spans="1:8">
      <c r="A14" s="29"/>
    </row>
    <row r="15" spans="1:8">
      <c r="A15" s="29" t="s">
        <v>15</v>
      </c>
    </row>
    <row r="16" spans="1:8">
      <c r="A16" s="29"/>
    </row>
    <row r="17" spans="1:1">
      <c r="A17" s="29" t="s">
        <v>5</v>
      </c>
    </row>
    <row r="18" spans="1:1">
      <c r="A18" s="30" t="s">
        <v>7</v>
      </c>
    </row>
    <row r="19" spans="1:1">
      <c r="A19" s="29" t="s">
        <v>13</v>
      </c>
    </row>
    <row r="33" spans="1:1">
      <c r="A33" s="18"/>
    </row>
  </sheetData>
  <phoneticPr fontId="8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5"/>
  <sheetViews>
    <sheetView tabSelected="1" topLeftCell="A39" zoomScaleNormal="100" workbookViewId="0">
      <selection activeCell="D57" sqref="D57"/>
    </sheetView>
  </sheetViews>
  <sheetFormatPr defaultColWidth="8.77734375" defaultRowHeight="15"/>
  <cols>
    <col min="1" max="1" width="3.44140625" customWidth="1"/>
    <col min="2" max="2" width="14.33203125" style="3" customWidth="1"/>
    <col min="3" max="3" width="10.6640625" customWidth="1"/>
    <col min="4" max="4" width="51.44140625" customWidth="1"/>
    <col min="5" max="5" width="6.6640625" customWidth="1"/>
    <col min="6" max="6" width="6.33203125" customWidth="1"/>
  </cols>
  <sheetData>
    <row r="1" spans="2:7" ht="12.75" customHeight="1"/>
    <row r="2" spans="2:7" ht="12.75" customHeight="1"/>
    <row r="3" spans="2:7" ht="12.75" customHeight="1"/>
    <row r="4" spans="2:7" ht="12.75" customHeight="1"/>
    <row r="5" spans="2:7" ht="12.75" customHeight="1"/>
    <row r="6" spans="2:7" ht="12.75" customHeight="1"/>
    <row r="7" spans="2:7" ht="12.75" customHeight="1"/>
    <row r="8" spans="2:7" ht="23.25" customHeight="1">
      <c r="B8" s="36" t="s">
        <v>29</v>
      </c>
    </row>
    <row r="9" spans="2:7" ht="13.8">
      <c r="B9" s="37" t="s">
        <v>30</v>
      </c>
      <c r="C9" s="21"/>
      <c r="D9" s="19"/>
      <c r="E9" s="12"/>
      <c r="F9" s="11"/>
    </row>
    <row r="10" spans="2:7" ht="12.75" customHeight="1">
      <c r="B10" s="11"/>
      <c r="C10" s="11"/>
      <c r="D10" s="11"/>
      <c r="E10" s="11"/>
      <c r="F10" s="13"/>
    </row>
    <row r="11" spans="2:7" s="2" customFormat="1" ht="12.75" customHeight="1">
      <c r="B11" s="12" t="s">
        <v>0</v>
      </c>
      <c r="C11" s="23"/>
      <c r="D11" s="61" t="s">
        <v>32</v>
      </c>
      <c r="E11" s="32">
        <v>12.7</v>
      </c>
      <c r="F11" s="24"/>
      <c r="G11"/>
    </row>
    <row r="12" spans="2:7" s="2" customFormat="1" ht="12.75" customHeight="1">
      <c r="B12" s="12"/>
      <c r="C12" s="23"/>
      <c r="D12" s="59" t="s">
        <v>33</v>
      </c>
      <c r="E12" s="32"/>
      <c r="F12" s="24"/>
      <c r="G12"/>
    </row>
    <row r="13" spans="2:7" s="2" customFormat="1" ht="12.75" customHeight="1">
      <c r="B13" s="12"/>
      <c r="C13" s="23"/>
      <c r="D13" s="60" t="s">
        <v>35</v>
      </c>
      <c r="E13" s="32"/>
      <c r="F13" s="24"/>
      <c r="G13"/>
    </row>
    <row r="14" spans="2:7" s="2" customFormat="1" ht="12.75" customHeight="1">
      <c r="B14" s="12"/>
      <c r="C14" s="23"/>
      <c r="D14" s="59" t="s">
        <v>34</v>
      </c>
      <c r="E14" s="32"/>
      <c r="F14" s="24"/>
      <c r="G14"/>
    </row>
    <row r="15" spans="2:7" s="2" customFormat="1" ht="12.75" customHeight="1">
      <c r="B15" s="12"/>
      <c r="C15" s="23"/>
      <c r="D15" s="60" t="s">
        <v>31</v>
      </c>
      <c r="E15" s="32">
        <v>10.8</v>
      </c>
      <c r="F15" s="24"/>
      <c r="G15"/>
    </row>
    <row r="16" spans="2:7" s="2" customFormat="1" ht="12.75" customHeight="1">
      <c r="B16" s="12"/>
      <c r="C16" s="23"/>
      <c r="D16" s="59" t="s">
        <v>36</v>
      </c>
      <c r="E16" s="32"/>
      <c r="F16" s="24"/>
      <c r="G16"/>
    </row>
    <row r="17" spans="2:7" s="2" customFormat="1" ht="12.75" customHeight="1">
      <c r="B17" s="12"/>
      <c r="C17" s="23"/>
      <c r="D17" s="56"/>
      <c r="E17" s="31"/>
      <c r="F17" s="24"/>
      <c r="G17"/>
    </row>
    <row r="18" spans="2:7" s="2" customFormat="1" ht="12.75" customHeight="1">
      <c r="B18" s="11"/>
      <c r="C18" s="10"/>
      <c r="D18" s="1"/>
      <c r="E18" s="10"/>
      <c r="F18" s="25"/>
      <c r="G18"/>
    </row>
    <row r="19" spans="2:7" s="2" customFormat="1" ht="12.75" customHeight="1">
      <c r="B19" s="12" t="s">
        <v>1</v>
      </c>
      <c r="C19" s="23"/>
      <c r="D19" s="60" t="s">
        <v>37</v>
      </c>
      <c r="E19" s="32">
        <v>12.7</v>
      </c>
      <c r="F19" s="24"/>
      <c r="G19"/>
    </row>
    <row r="20" spans="2:7" s="2" customFormat="1" ht="12.75" customHeight="1">
      <c r="B20" s="12"/>
      <c r="C20" s="23"/>
      <c r="D20" s="59" t="s">
        <v>57</v>
      </c>
      <c r="E20" s="32"/>
      <c r="F20" s="24"/>
    </row>
    <row r="21" spans="2:7" s="2" customFormat="1" ht="12.75" customHeight="1">
      <c r="B21" s="12"/>
      <c r="C21" s="23"/>
      <c r="D21" s="60" t="s">
        <v>38</v>
      </c>
      <c r="E21" s="32"/>
      <c r="F21" s="24"/>
    </row>
    <row r="22" spans="2:7" s="2" customFormat="1" ht="12.75" customHeight="1">
      <c r="B22" s="12"/>
      <c r="C22" s="23"/>
      <c r="D22" s="59" t="s">
        <v>43</v>
      </c>
      <c r="E22" s="32"/>
      <c r="F22" s="24"/>
    </row>
    <row r="23" spans="2:7" s="2" customFormat="1" ht="12.75" customHeight="1">
      <c r="B23" s="12"/>
      <c r="C23" s="23"/>
      <c r="D23" s="60" t="s">
        <v>39</v>
      </c>
      <c r="E23" s="32">
        <v>10.8</v>
      </c>
      <c r="F23" s="24"/>
    </row>
    <row r="24" spans="2:7" s="2" customFormat="1" ht="12.75" customHeight="1">
      <c r="B24" s="12"/>
      <c r="C24" s="23"/>
      <c r="D24" s="59" t="s">
        <v>40</v>
      </c>
      <c r="E24" s="32"/>
      <c r="F24" s="24"/>
    </row>
    <row r="25" spans="2:7" s="2" customFormat="1" ht="12.75" customHeight="1">
      <c r="B25" s="12"/>
      <c r="C25" s="23"/>
      <c r="D25" s="56"/>
      <c r="E25" s="31"/>
      <c r="F25" s="24"/>
    </row>
    <row r="26" spans="2:7" s="2" customFormat="1" ht="12.75" customHeight="1">
      <c r="B26" s="11"/>
      <c r="C26" s="26"/>
      <c r="D26" s="1"/>
      <c r="E26" s="10"/>
      <c r="F26" s="10"/>
    </row>
    <row r="27" spans="2:7" s="2" customFormat="1" ht="12.75" customHeight="1">
      <c r="B27" s="12" t="s">
        <v>2</v>
      </c>
      <c r="C27" s="23"/>
      <c r="D27" s="60" t="s">
        <v>42</v>
      </c>
      <c r="E27" s="32">
        <v>12.7</v>
      </c>
      <c r="F27" s="24"/>
    </row>
    <row r="28" spans="2:7" s="2" customFormat="1" ht="12.75" customHeight="1">
      <c r="B28" s="12"/>
      <c r="C28" s="23"/>
      <c r="D28" s="59" t="s">
        <v>41</v>
      </c>
      <c r="E28" s="32"/>
      <c r="F28" s="24"/>
    </row>
    <row r="29" spans="2:7" s="2" customFormat="1" ht="12.75" customHeight="1">
      <c r="B29" s="12"/>
      <c r="C29" s="23"/>
      <c r="D29" s="60" t="s">
        <v>58</v>
      </c>
      <c r="E29" s="32"/>
      <c r="F29" s="24"/>
    </row>
    <row r="30" spans="2:7" s="2" customFormat="1" ht="12.75" customHeight="1">
      <c r="B30" s="12"/>
      <c r="C30" s="23"/>
      <c r="D30" s="59" t="s">
        <v>44</v>
      </c>
      <c r="E30" s="32"/>
      <c r="F30" s="24"/>
    </row>
    <row r="31" spans="2:7" s="2" customFormat="1" ht="12.75" customHeight="1">
      <c r="B31" s="12"/>
      <c r="C31" s="23"/>
      <c r="D31" s="60" t="s">
        <v>45</v>
      </c>
      <c r="E31" s="32">
        <v>10.8</v>
      </c>
      <c r="F31" s="24"/>
    </row>
    <row r="32" spans="2:7" s="2" customFormat="1" ht="12.75" customHeight="1">
      <c r="B32" s="12"/>
      <c r="C32" s="23"/>
      <c r="D32" s="59" t="s">
        <v>46</v>
      </c>
      <c r="E32" s="32"/>
      <c r="F32" s="24"/>
    </row>
    <row r="33" spans="2:6" s="2" customFormat="1" ht="12.75" customHeight="1">
      <c r="B33" s="12"/>
      <c r="C33" s="23"/>
      <c r="D33" s="41"/>
      <c r="E33" s="31"/>
      <c r="F33" s="24"/>
    </row>
    <row r="34" spans="2:6" s="2" customFormat="1" ht="12.75" customHeight="1">
      <c r="B34" s="11"/>
      <c r="C34" s="26"/>
      <c r="D34" s="1"/>
      <c r="E34" s="10"/>
      <c r="F34" s="10"/>
    </row>
    <row r="35" spans="2:6" s="2" customFormat="1" ht="12.75" customHeight="1">
      <c r="B35" s="12" t="s">
        <v>3</v>
      </c>
      <c r="C35" s="23"/>
      <c r="D35" s="60" t="s">
        <v>47</v>
      </c>
      <c r="E35" s="32">
        <v>12.7</v>
      </c>
      <c r="F35" s="24"/>
    </row>
    <row r="36" spans="2:6" s="2" customFormat="1" ht="12.75" customHeight="1">
      <c r="B36" s="12"/>
      <c r="C36" s="23"/>
      <c r="D36" s="59" t="s">
        <v>49</v>
      </c>
      <c r="E36" s="32"/>
      <c r="F36" s="24"/>
    </row>
    <row r="37" spans="2:6" s="2" customFormat="1" ht="12.75" customHeight="1">
      <c r="B37" s="12"/>
      <c r="C37" s="23"/>
      <c r="D37" s="60" t="s">
        <v>48</v>
      </c>
      <c r="E37" s="32"/>
      <c r="F37" s="24"/>
    </row>
    <row r="38" spans="2:6" s="2" customFormat="1" ht="12.75" customHeight="1">
      <c r="B38" s="12"/>
      <c r="C38" s="23"/>
      <c r="D38" s="59" t="s">
        <v>50</v>
      </c>
      <c r="E38" s="32">
        <v>10.8</v>
      </c>
      <c r="F38" s="24"/>
    </row>
    <row r="39" spans="2:6" s="2" customFormat="1" ht="12.75" customHeight="1">
      <c r="B39" s="12"/>
      <c r="C39" s="23"/>
      <c r="D39" s="62" t="s">
        <v>51</v>
      </c>
      <c r="E39" s="32"/>
      <c r="F39" s="24"/>
    </row>
    <row r="40" spans="2:6" s="2" customFormat="1" ht="12.75" customHeight="1">
      <c r="B40" s="12"/>
      <c r="C40" s="23"/>
      <c r="E40" s="32"/>
      <c r="F40" s="24"/>
    </row>
    <row r="41" spans="2:6" s="2" customFormat="1" ht="12.75" customHeight="1">
      <c r="B41" s="12"/>
      <c r="C41" s="23"/>
      <c r="D41" s="56"/>
      <c r="E41" s="31"/>
      <c r="F41" s="24"/>
    </row>
    <row r="42" spans="2:6" s="2" customFormat="1" ht="12.75" customHeight="1">
      <c r="B42" s="11"/>
      <c r="C42" s="26"/>
      <c r="D42" s="1"/>
      <c r="E42" s="10"/>
      <c r="F42" s="10"/>
    </row>
    <row r="43" spans="2:6" s="2" customFormat="1" ht="12.75" customHeight="1">
      <c r="B43" s="12" t="s">
        <v>4</v>
      </c>
      <c r="C43" s="23"/>
      <c r="D43" s="60" t="s">
        <v>52</v>
      </c>
      <c r="E43" s="32">
        <v>12.7</v>
      </c>
      <c r="F43" s="24"/>
    </row>
    <row r="44" spans="2:6" s="2" customFormat="1" ht="12.75" customHeight="1">
      <c r="B44" s="12"/>
      <c r="C44" s="23"/>
      <c r="D44" s="59" t="s">
        <v>53</v>
      </c>
      <c r="E44" s="32"/>
      <c r="F44" s="24"/>
    </row>
    <row r="45" spans="2:6" s="2" customFormat="1" ht="12.75" customHeight="1">
      <c r="B45" s="11"/>
      <c r="C45" s="23"/>
      <c r="D45" s="60" t="s">
        <v>54</v>
      </c>
      <c r="E45" s="80"/>
      <c r="F45" s="24"/>
    </row>
    <row r="46" spans="2:6" s="2" customFormat="1" ht="12.75" customHeight="1">
      <c r="B46" s="11"/>
      <c r="C46" s="23"/>
      <c r="D46" s="59" t="s">
        <v>55</v>
      </c>
      <c r="E46" s="32">
        <v>10.8</v>
      </c>
      <c r="F46" s="24"/>
    </row>
    <row r="47" spans="2:6" s="2" customFormat="1" ht="12.75" customHeight="1">
      <c r="B47" s="11"/>
      <c r="C47" s="23"/>
      <c r="D47" s="60" t="s">
        <v>56</v>
      </c>
      <c r="F47" s="24"/>
    </row>
    <row r="48" spans="2:6" s="2" customFormat="1" ht="12.75" customHeight="1">
      <c r="B48" s="11"/>
      <c r="C48" s="23"/>
      <c r="D48" s="59"/>
      <c r="E48" s="32"/>
      <c r="F48" s="24"/>
    </row>
    <row r="49" spans="2:6" s="2" customFormat="1" ht="12.75" customHeight="1">
      <c r="B49" s="11"/>
      <c r="C49" s="23"/>
      <c r="D49" s="31"/>
      <c r="E49" s="31"/>
      <c r="F49" s="24"/>
    </row>
    <row r="51" spans="2:6" s="2" customFormat="1">
      <c r="B51" s="33"/>
      <c r="C51" s="57" t="s">
        <v>25</v>
      </c>
      <c r="D51" s="34"/>
      <c r="E51" s="27"/>
      <c r="F51" s="27"/>
    </row>
    <row r="52" spans="2:6" ht="13.8">
      <c r="B52" s="28"/>
      <c r="C52" s="35" t="s">
        <v>26</v>
      </c>
      <c r="D52" s="34"/>
      <c r="E52" s="19"/>
      <c r="F52" s="19"/>
    </row>
    <row r="53" spans="2:6">
      <c r="C53" s="1" t="s">
        <v>59</v>
      </c>
    </row>
    <row r="54" spans="2:6">
      <c r="C54" s="1" t="s">
        <v>27</v>
      </c>
    </row>
    <row r="55" spans="2:6">
      <c r="C55" s="58" t="s">
        <v>28</v>
      </c>
    </row>
  </sheetData>
  <phoneticPr fontId="8" type="noConversion"/>
  <hyperlinks>
    <hyperlink ref="C52" r:id="rId1" display="info@ravintolahaltia@delicatessen.fi puh. 020 550 7819" xr:uid="{00000000-0004-0000-0100-000000000000}"/>
    <hyperlink ref="C55" r:id="rId2" xr:uid="{512E6316-F554-4641-8713-B5F93DC0A410}"/>
  </hyperlinks>
  <pageMargins left="0.39370078740157483" right="0.39370078740157483" top="0" bottom="0" header="0" footer="0.19685039370078741"/>
  <pageSetup paperSize="9" orientation="portrait" blackAndWhite="1" r:id="rId3"/>
  <headerFooter>
    <oddHeader>&amp;L&amp;G&amp;C&amp;G</oddHeader>
    <oddFooter xml:space="preserve">&amp;LL=Laktoositon  VL=Vähälaktoosinen  G=Gluteiiniton  K=Kananmunaton  M=Maidoton  VE=Vegaaninen 
A=sis. allergeenejä. *=MSC-sertifioitu  FI=Suomi  EU=Euroopasta  Swe=Ruotsi  No=Norja  Br=Brasilia.
Tarkemmat tiedot voit kysyä henkilökunnalta.&amp;R&amp;9
</oddFooter>
  </headerFooter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50"/>
  <sheetViews>
    <sheetView showZeros="0" topLeftCell="A10" workbookViewId="0">
      <selection activeCell="C19" sqref="C19"/>
    </sheetView>
  </sheetViews>
  <sheetFormatPr defaultColWidth="8.77734375" defaultRowHeight="17.399999999999999"/>
  <cols>
    <col min="1" max="1" width="4.77734375" customWidth="1"/>
    <col min="2" max="2" width="8.33203125" customWidth="1"/>
    <col min="3" max="3" width="65.44140625" customWidth="1"/>
    <col min="4" max="4" width="12.33203125" style="14" bestFit="1" customWidth="1"/>
  </cols>
  <sheetData>
    <row r="1" spans="2:2" ht="12.75" customHeight="1"/>
    <row r="2" spans="2:2" ht="12.75" customHeight="1"/>
    <row r="3" spans="2:2" ht="12.75" customHeight="1"/>
    <row r="4" spans="2:2" ht="12.75" customHeight="1"/>
    <row r="5" spans="2:2" ht="12.75" customHeight="1"/>
    <row r="6" spans="2:2" ht="12.75" customHeight="1"/>
    <row r="7" spans="2:2" ht="12.75" customHeight="1"/>
    <row r="8" spans="2:2" ht="12.75" customHeight="1"/>
    <row r="9" spans="2:2" ht="12.75" customHeight="1"/>
    <row r="10" spans="2:2" ht="12.75" customHeight="1"/>
    <row r="11" spans="2:2" ht="12.75" customHeight="1"/>
    <row r="12" spans="2:2" ht="12.75" customHeight="1"/>
    <row r="13" spans="2:2" ht="22.8">
      <c r="B13" s="4" t="str">
        <f>Viikkolista!B8</f>
        <v>LOUNAS VIIKKO 7</v>
      </c>
    </row>
    <row r="14" spans="2:2" ht="22.8">
      <c r="B14" s="4"/>
    </row>
    <row r="15" spans="2:2" ht="22.8">
      <c r="B15" s="5"/>
    </row>
    <row r="16" spans="2:2" ht="22.8">
      <c r="B16" s="5" t="s">
        <v>0</v>
      </c>
    </row>
    <row r="17" spans="2:5" ht="15" customHeight="1">
      <c r="B17" s="6"/>
    </row>
    <row r="18" spans="2:5" ht="15" customHeight="1">
      <c r="B18" s="6"/>
    </row>
    <row r="19" spans="2:5">
      <c r="B19" s="7">
        <f>Viikkolista!C11</f>
        <v>0</v>
      </c>
      <c r="C19" s="39" t="str">
        <f>Viikkolista!D11</f>
        <v>Kinkkukiusausta L/G</v>
      </c>
      <c r="D19" s="38"/>
      <c r="E19" s="8">
        <f>Viikkolista!F11</f>
        <v>0</v>
      </c>
    </row>
    <row r="20" spans="2:5" ht="30.75" customHeight="1">
      <c r="B20" s="7"/>
      <c r="C20" s="17"/>
      <c r="D20" s="38"/>
    </row>
    <row r="21" spans="2:5">
      <c r="B21" s="7">
        <f>Viikkolista!C12</f>
        <v>0</v>
      </c>
      <c r="C21" s="39" t="str">
        <f>Viikkolista!D12</f>
        <v>Broileria teriyaki-kastikkeessa M</v>
      </c>
      <c r="D21" s="38" t="str">
        <f>IF(Viikkolista!E12,Viikkolista!E12,"")</f>
        <v/>
      </c>
      <c r="E21" s="8">
        <f>Viikkolista!F12</f>
        <v>0</v>
      </c>
    </row>
    <row r="22" spans="2:5" ht="30.75" customHeight="1">
      <c r="B22" s="7"/>
      <c r="C22" s="17"/>
      <c r="D22" s="38"/>
    </row>
    <row r="23" spans="2:5">
      <c r="B23" s="7">
        <f>Viikkolista!C13</f>
        <v>0</v>
      </c>
      <c r="C23" s="39" t="str">
        <f>Viikkolista!D13</f>
        <v>Kasviskormaa VEG/G</v>
      </c>
      <c r="D23" s="38" t="str">
        <f>IF(Viikkolista!E13,Viikkolista!E13,"")</f>
        <v/>
      </c>
      <c r="E23" s="8">
        <f>Viikkolista!F13</f>
        <v>0</v>
      </c>
    </row>
    <row r="24" spans="2:5" ht="30.75" customHeight="1">
      <c r="B24" s="7"/>
      <c r="C24" s="17"/>
      <c r="D24" s="38"/>
    </row>
    <row r="25" spans="2:5">
      <c r="B25" s="7">
        <f>Viikkolista!C14</f>
        <v>0</v>
      </c>
      <c r="C25" s="39" t="str">
        <f>Viikkolista!D14</f>
        <v>Jasmin riisiä VEG/G</v>
      </c>
      <c r="D25" s="38" t="str">
        <f>IF(Viikkolista!E14,Viikkolista!E14,"")</f>
        <v/>
      </c>
      <c r="E25" s="8">
        <f>Viikkolista!F14</f>
        <v>0</v>
      </c>
    </row>
    <row r="26" spans="2:5" ht="30.75" customHeight="1">
      <c r="B26" s="7"/>
      <c r="C26" s="17"/>
      <c r="D26" s="38"/>
    </row>
    <row r="27" spans="2:5">
      <c r="B27" s="7">
        <f>Viikkolista!C15</f>
        <v>0</v>
      </c>
      <c r="C27" s="39" t="str">
        <f>Viikkolista!D15</f>
        <v>Papu-tomaattikeittoa VEG/G</v>
      </c>
      <c r="D27" s="38">
        <f>IF(Viikkolista!E15,Viikkolista!E15,"")</f>
        <v>10.8</v>
      </c>
      <c r="E27" s="9">
        <f>Viikkolista!F15</f>
        <v>0</v>
      </c>
    </row>
    <row r="28" spans="2:5" ht="30.75" customHeight="1">
      <c r="B28" s="7"/>
      <c r="C28" s="17"/>
      <c r="D28" s="38"/>
    </row>
    <row r="29" spans="2:5">
      <c r="B29" s="14">
        <f>Viikkolista!C16</f>
        <v>0</v>
      </c>
      <c r="C29" s="40" t="str">
        <f>Viikkolista!D16</f>
        <v>Vadelmakiisseliä VEG/G ja kermavaahtoa L/G</v>
      </c>
      <c r="D29" s="38" t="str">
        <f>IF(Viikkolista!E16,Viikkolista!E16,"")</f>
        <v/>
      </c>
      <c r="E29" s="9">
        <f>Viikkolista!F16</f>
        <v>0</v>
      </c>
    </row>
    <row r="30" spans="2:5" ht="30.75" customHeight="1">
      <c r="B30" s="7"/>
    </row>
    <row r="31" spans="2:5" ht="18" customHeight="1">
      <c r="B31" s="7">
        <f>Viikkolista!C17</f>
        <v>0</v>
      </c>
      <c r="C31" s="7">
        <f>Viikkolista!D17</f>
        <v>0</v>
      </c>
      <c r="D31" s="14">
        <f>Viikkolista!E17</f>
        <v>0</v>
      </c>
      <c r="E31" s="9">
        <f>Viikkolista!F17</f>
        <v>0</v>
      </c>
    </row>
    <row r="32" spans="2:5" ht="12.75" customHeight="1"/>
    <row r="33" spans="2:2" ht="12.75" customHeight="1"/>
    <row r="34" spans="2:2" ht="12.75" customHeight="1"/>
    <row r="35" spans="2:2" ht="12.75" customHeight="1"/>
    <row r="36" spans="2:2" ht="12.75" customHeight="1"/>
    <row r="37" spans="2:2" ht="12.75" customHeight="1"/>
    <row r="38" spans="2:2" ht="12.75" customHeight="1"/>
    <row r="39" spans="2:2" ht="12.75" customHeight="1"/>
    <row r="40" spans="2:2" ht="12.75" customHeight="1"/>
    <row r="41" spans="2:2" ht="12.75" customHeight="1"/>
    <row r="42" spans="2:2" ht="12.75" customHeight="1"/>
    <row r="43" spans="2:2" ht="12.75" customHeight="1">
      <c r="B43" s="10"/>
    </row>
    <row r="44" spans="2:2" ht="12.75" customHeight="1"/>
    <row r="45" spans="2:2" ht="12.75" customHeight="1"/>
    <row r="46" spans="2:2" ht="12.75" customHeight="1"/>
    <row r="47" spans="2:2" ht="12.75" customHeight="1">
      <c r="B47" s="20"/>
    </row>
    <row r="48" spans="2:2" ht="12.75" customHeight="1"/>
    <row r="49" ht="12.75" customHeight="1"/>
    <row r="50" ht="12.75" customHeight="1"/>
  </sheetData>
  <phoneticPr fontId="8" type="noConversion"/>
  <pageMargins left="0.39370078740157483" right="0.39370078740157483" top="0" bottom="0" header="0" footer="0.19685039370078741"/>
  <pageSetup paperSize="9" orientation="portrait" horizontalDpi="360" verticalDpi="360" r:id="rId1"/>
  <headerFooter>
    <oddHeader>&amp;C&amp;G</oddHeader>
    <oddFooter>&amp;LL=Laktoositon  VL=Vähälaktoosinen  G=Gluteiiniton  K=Kananmunaton  M=Maidoton  VE=Vegaaninen 
A=sis. allergeenejä. *=MSC-sertifioitu  FI=Suomi  EU=Euroopasta  Swe=Ruotsi  No=Norja  Br=Brasilia.
Tarkemmat tiedot voit kysyä henkilökunnalta.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50"/>
  <sheetViews>
    <sheetView showZeros="0" topLeftCell="A11" workbookViewId="0"/>
  </sheetViews>
  <sheetFormatPr defaultColWidth="8.77734375" defaultRowHeight="17.399999999999999"/>
  <cols>
    <col min="1" max="1" width="4.77734375" customWidth="1"/>
    <col min="2" max="2" width="8.33203125" customWidth="1"/>
    <col min="3" max="3" width="65.44140625" customWidth="1"/>
    <col min="4" max="4" width="12.33203125" style="14" bestFit="1" customWidth="1"/>
  </cols>
  <sheetData>
    <row r="1" spans="2:2" ht="12.75" customHeight="1"/>
    <row r="2" spans="2:2" ht="12.75" customHeight="1"/>
    <row r="3" spans="2:2" ht="12.75" customHeight="1"/>
    <row r="4" spans="2:2" ht="12.75" customHeight="1"/>
    <row r="5" spans="2:2" ht="12.75" customHeight="1"/>
    <row r="6" spans="2:2" ht="12.75" customHeight="1"/>
    <row r="7" spans="2:2" ht="12.75" customHeight="1"/>
    <row r="8" spans="2:2" ht="12.75" customHeight="1"/>
    <row r="9" spans="2:2" ht="12.75" customHeight="1"/>
    <row r="10" spans="2:2" ht="12.75" customHeight="1"/>
    <row r="11" spans="2:2" ht="12.75" customHeight="1"/>
    <row r="12" spans="2:2" ht="12.75" customHeight="1"/>
    <row r="13" spans="2:2" ht="22.8">
      <c r="B13" s="4" t="str">
        <f>Viikkolista!B8</f>
        <v>LOUNAS VIIKKO 7</v>
      </c>
    </row>
    <row r="14" spans="2:2" ht="22.8">
      <c r="B14" s="4"/>
    </row>
    <row r="15" spans="2:2" ht="22.8">
      <c r="B15" s="5"/>
    </row>
    <row r="16" spans="2:2" ht="22.8">
      <c r="B16" s="5" t="s">
        <v>1</v>
      </c>
    </row>
    <row r="17" spans="2:5" ht="15" customHeight="1">
      <c r="B17" s="6"/>
    </row>
    <row r="18" spans="2:5" ht="15" customHeight="1">
      <c r="B18" s="6"/>
    </row>
    <row r="19" spans="2:5">
      <c r="B19" s="7">
        <f>Viikkolista!C11</f>
        <v>0</v>
      </c>
      <c r="C19" s="39" t="str">
        <f>Viikkolista!D19</f>
        <v>Lihamureketta ja sienikastiketta L/G</v>
      </c>
      <c r="D19" s="38">
        <f>IF(Viikkolista!E19,Viikkolista!E19,"")</f>
        <v>12.7</v>
      </c>
      <c r="E19" s="8">
        <f>Viikkolista!F11</f>
        <v>0</v>
      </c>
    </row>
    <row r="20" spans="2:5" ht="30.75" customHeight="1">
      <c r="B20" s="7"/>
      <c r="C20" s="17"/>
      <c r="D20" s="38"/>
    </row>
    <row r="21" spans="2:5">
      <c r="B21" s="7">
        <f>Viikkolista!C12</f>
        <v>0</v>
      </c>
      <c r="C21" s="39" t="str">
        <f>Viikkolista!D20</f>
        <v>Tikka masalaa L/G</v>
      </c>
      <c r="D21" s="38" t="str">
        <f>IF(Viikkolista!E20,Viikkolista!E20,"")</f>
        <v/>
      </c>
      <c r="E21" s="8">
        <f>Viikkolista!F12</f>
        <v>0</v>
      </c>
    </row>
    <row r="22" spans="2:5" ht="30.75" customHeight="1">
      <c r="B22" s="7"/>
      <c r="C22" s="17"/>
      <c r="D22" s="38"/>
    </row>
    <row r="23" spans="2:5">
      <c r="B23" s="7">
        <f>Viikkolista!C13</f>
        <v>0</v>
      </c>
      <c r="C23" s="39" t="str">
        <f>Viikkolista!D21</f>
        <v>Kesäkurpitsa-tofu-jyväpastapaistosta VEG</v>
      </c>
      <c r="D23" s="38" t="str">
        <f>IF(Viikkolista!E21,Viikkolista!E21,"")</f>
        <v/>
      </c>
      <c r="E23" s="8">
        <f>Viikkolista!F13</f>
        <v>0</v>
      </c>
    </row>
    <row r="24" spans="2:5" ht="30.75" customHeight="1">
      <c r="B24" s="7"/>
      <c r="C24" s="17"/>
      <c r="D24" s="38"/>
    </row>
    <row r="25" spans="2:5">
      <c r="B25" s="7">
        <f>Viikkolista!C14</f>
        <v>0</v>
      </c>
      <c r="C25" s="39" t="str">
        <f>Viikkolista!D22</f>
        <v>Perunoita VEG/G</v>
      </c>
      <c r="D25" s="38" t="str">
        <f>IF(Viikkolista!E22,Viikkolista!E22,"")</f>
        <v/>
      </c>
      <c r="E25" s="8">
        <f>Viikkolista!F14</f>
        <v>0</v>
      </c>
    </row>
    <row r="26" spans="2:5" ht="30.75" customHeight="1">
      <c r="B26" s="7"/>
      <c r="C26" s="17"/>
      <c r="D26" s="38"/>
    </row>
    <row r="27" spans="2:5">
      <c r="B27" s="7">
        <f>Viikkolista!C15</f>
        <v>0</v>
      </c>
      <c r="C27" s="39" t="str">
        <f>Viikkolista!D23</f>
        <v>Kaalikeittoa VEG/G</v>
      </c>
      <c r="D27" s="38">
        <f>IF(Viikkolista!E23,Viikkolista!E23,"")</f>
        <v>10.8</v>
      </c>
      <c r="E27" s="9">
        <f>Viikkolista!F15</f>
        <v>0</v>
      </c>
    </row>
    <row r="28" spans="2:5" ht="30.75" customHeight="1">
      <c r="B28" s="7"/>
      <c r="C28" s="17"/>
      <c r="D28" s="38"/>
    </row>
    <row r="29" spans="2:5">
      <c r="B29" s="14">
        <f>Viikkolista!C16</f>
        <v>0</v>
      </c>
      <c r="C29" s="40" t="str">
        <f>Viikkolista!D24</f>
        <v>Kääretorttua L</v>
      </c>
      <c r="D29" s="38" t="str">
        <f>IF(Viikkolista!E24,Viikkolista!E24,"")</f>
        <v/>
      </c>
      <c r="E29" s="9">
        <f>Viikkolista!F16</f>
        <v>0</v>
      </c>
    </row>
    <row r="30" spans="2:5" ht="30.75" customHeight="1">
      <c r="B30" s="7"/>
    </row>
    <row r="31" spans="2:5" ht="18" customHeight="1">
      <c r="B31" s="7">
        <f>Viikkolista!C17</f>
        <v>0</v>
      </c>
      <c r="C31" s="7">
        <f>Viikkolista!D17</f>
        <v>0</v>
      </c>
      <c r="D31" s="14">
        <f>Viikkolista!E17</f>
        <v>0</v>
      </c>
      <c r="E31" s="9">
        <f>Viikkolista!F17</f>
        <v>0</v>
      </c>
    </row>
    <row r="32" spans="2:5" ht="12.75" customHeight="1"/>
    <row r="33" spans="2:2" ht="12.75" customHeight="1"/>
    <row r="34" spans="2:2" ht="12.75" customHeight="1"/>
    <row r="35" spans="2:2" ht="12.75" customHeight="1"/>
    <row r="36" spans="2:2" ht="12.75" customHeight="1"/>
    <row r="37" spans="2:2" ht="12.75" customHeight="1"/>
    <row r="38" spans="2:2" ht="12.75" customHeight="1"/>
    <row r="39" spans="2:2" ht="12.75" customHeight="1"/>
    <row r="40" spans="2:2" ht="12.75" customHeight="1"/>
    <row r="41" spans="2:2" ht="12.75" customHeight="1"/>
    <row r="42" spans="2:2" ht="12.75" customHeight="1"/>
    <row r="43" spans="2:2" ht="12.75" customHeight="1">
      <c r="B43" s="10"/>
    </row>
    <row r="44" spans="2:2" ht="12.75" customHeight="1"/>
    <row r="45" spans="2:2" ht="12.75" customHeight="1"/>
    <row r="46" spans="2:2" ht="12.75" customHeight="1"/>
    <row r="47" spans="2:2" ht="12.75" customHeight="1">
      <c r="B47" s="20"/>
    </row>
    <row r="48" spans="2:2" ht="12.75" customHeight="1"/>
    <row r="49" ht="12.75" customHeight="1"/>
    <row r="50" ht="12.75" customHeight="1"/>
  </sheetData>
  <pageMargins left="0.39370078740157483" right="0.39370078740157483" top="0" bottom="0" header="0" footer="0.19685039370078741"/>
  <pageSetup paperSize="9" orientation="portrait" horizontalDpi="360" verticalDpi="360" r:id="rId1"/>
  <headerFooter>
    <oddHeader>&amp;C&amp;G</oddHeader>
    <oddFooter>&amp;LL=Laktoositon  VL=Vähälaktoosinen  G=Gluteiiniton  K=Kananmunaton  M=Maidoton  VE=Vegaaninen 
A=sis. allergeenejä. *=MSC-sertifioitu  FI=Suomi  EU=Euroopasta  Swe=Ruotsi  No=Norja  Br=Brasilia.
Tarkemmat tiedot voit kysyä henkilökunnalta.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50"/>
  <sheetViews>
    <sheetView showZeros="0" workbookViewId="0"/>
  </sheetViews>
  <sheetFormatPr defaultColWidth="8.77734375" defaultRowHeight="17.399999999999999"/>
  <cols>
    <col min="1" max="1" width="4.77734375" customWidth="1"/>
    <col min="2" max="2" width="8.33203125" customWidth="1"/>
    <col min="3" max="3" width="65.44140625" customWidth="1"/>
    <col min="4" max="4" width="12.33203125" style="14" bestFit="1" customWidth="1"/>
  </cols>
  <sheetData>
    <row r="1" spans="2:2" ht="12.75" customHeight="1"/>
    <row r="2" spans="2:2" ht="12.75" customHeight="1"/>
    <row r="3" spans="2:2" ht="12.75" customHeight="1"/>
    <row r="4" spans="2:2" ht="12.75" customHeight="1"/>
    <row r="5" spans="2:2" ht="12.75" customHeight="1"/>
    <row r="6" spans="2:2" ht="12.75" customHeight="1"/>
    <row r="7" spans="2:2" ht="12.75" customHeight="1"/>
    <row r="8" spans="2:2" ht="12.75" customHeight="1"/>
    <row r="9" spans="2:2" ht="12.75" customHeight="1"/>
    <row r="10" spans="2:2" ht="12.75" customHeight="1"/>
    <row r="11" spans="2:2" ht="12.75" customHeight="1"/>
    <row r="12" spans="2:2" ht="12.75" customHeight="1"/>
    <row r="13" spans="2:2" ht="22.8">
      <c r="B13" s="4" t="str">
        <f>Viikkolista!B8</f>
        <v>LOUNAS VIIKKO 7</v>
      </c>
    </row>
    <row r="14" spans="2:2" ht="22.8">
      <c r="B14" s="4"/>
    </row>
    <row r="15" spans="2:2" ht="22.8">
      <c r="B15" s="5"/>
    </row>
    <row r="16" spans="2:2" ht="22.8">
      <c r="B16" s="5" t="s">
        <v>2</v>
      </c>
    </row>
    <row r="17" spans="2:5" ht="15" customHeight="1">
      <c r="B17" s="6"/>
    </row>
    <row r="18" spans="2:5" ht="15" customHeight="1">
      <c r="B18" s="6"/>
    </row>
    <row r="19" spans="2:5">
      <c r="B19" s="7">
        <f>Viikkolista!C11</f>
        <v>0</v>
      </c>
      <c r="C19" s="39" t="str">
        <f>Viikkolista!D27</f>
        <v>Silakkapihvejä M ja kermaviilikastiketta L/G</v>
      </c>
      <c r="D19" s="38">
        <f>IF(Viikkolista!E27,Viikkolista!E27,"")</f>
        <v>12.7</v>
      </c>
      <c r="E19" s="8">
        <f>Viikkolista!F11</f>
        <v>0</v>
      </c>
    </row>
    <row r="20" spans="2:5" ht="30.75" customHeight="1">
      <c r="B20" s="7"/>
      <c r="C20" s="17"/>
      <c r="D20" s="38"/>
    </row>
    <row r="21" spans="2:5">
      <c r="B21" s="7">
        <f>Viikkolista!C12</f>
        <v>0</v>
      </c>
      <c r="C21" s="39" t="str">
        <f>Viikkolista!D28</f>
        <v>Perunamuusia L/G</v>
      </c>
      <c r="D21" s="38" t="str">
        <f>IF(Viikkolista!E28,Viikkolista!E28,"")</f>
        <v/>
      </c>
      <c r="E21" s="8">
        <f>Viikkolista!F12</f>
        <v>0</v>
      </c>
    </row>
    <row r="22" spans="2:5" ht="30.75" customHeight="1">
      <c r="B22" s="7"/>
      <c r="C22" s="17"/>
      <c r="D22" s="38"/>
    </row>
    <row r="23" spans="2:5">
      <c r="B23" s="7">
        <f>Viikkolista!C13</f>
        <v>0</v>
      </c>
      <c r="C23" s="39" t="str">
        <f>Viikkolista!D29</f>
        <v>BBQ-possua M/G</v>
      </c>
      <c r="D23" s="38" t="str">
        <f>IF(Viikkolista!E29,Viikkolista!E29,"")</f>
        <v/>
      </c>
      <c r="E23" s="8">
        <f>Viikkolista!F13</f>
        <v>0</v>
      </c>
    </row>
    <row r="24" spans="2:5" ht="30.75" customHeight="1">
      <c r="B24" s="7"/>
      <c r="C24" s="17"/>
      <c r="D24" s="38"/>
    </row>
    <row r="25" spans="2:5">
      <c r="B25" s="7">
        <f>Viikkolista!C14</f>
        <v>0</v>
      </c>
      <c r="C25" s="39" t="str">
        <f>Viikkolista!D30</f>
        <v>Vegaanista stifadoa VEG/G</v>
      </c>
      <c r="D25" s="38" t="str">
        <f>IF(Viikkolista!E30,Viikkolista!E30,"")</f>
        <v/>
      </c>
      <c r="E25" s="8">
        <f>Viikkolista!F14</f>
        <v>0</v>
      </c>
    </row>
    <row r="26" spans="2:5" ht="30.75" customHeight="1">
      <c r="B26" s="7"/>
      <c r="C26" s="17"/>
      <c r="D26" s="38"/>
    </row>
    <row r="27" spans="2:5">
      <c r="B27" s="7">
        <f>Viikkolista!C15</f>
        <v>0</v>
      </c>
      <c r="C27" s="39" t="str">
        <f>Viikkolista!D31</f>
        <v>Kikhernekeittoa VEG/G</v>
      </c>
      <c r="D27" s="38">
        <f>IF(Viikkolista!E31,Viikkolista!E31,"")</f>
        <v>10.8</v>
      </c>
      <c r="E27" s="9">
        <f>Viikkolista!F15</f>
        <v>0</v>
      </c>
    </row>
    <row r="28" spans="2:5" ht="30.75" customHeight="1">
      <c r="B28" s="7"/>
      <c r="C28" s="17"/>
      <c r="D28" s="38"/>
    </row>
    <row r="29" spans="2:5">
      <c r="B29" s="14">
        <f>Viikkolista!C16</f>
        <v>0</v>
      </c>
      <c r="C29" s="40" t="str">
        <f>Viikkolista!D32</f>
        <v>Mustikkapaistosta ja vaniljakastiketta L</v>
      </c>
      <c r="D29" s="38" t="str">
        <f>IF(Viikkolista!E32,Viikkolista!E32,"")</f>
        <v/>
      </c>
      <c r="E29" s="9">
        <f>Viikkolista!F16</f>
        <v>0</v>
      </c>
    </row>
    <row r="30" spans="2:5" ht="30.75" customHeight="1">
      <c r="B30" s="7"/>
    </row>
    <row r="31" spans="2:5" ht="18" customHeight="1">
      <c r="B31" s="7">
        <f>Viikkolista!C17</f>
        <v>0</v>
      </c>
      <c r="C31" s="7">
        <f>Viikkolista!D17</f>
        <v>0</v>
      </c>
      <c r="D31" s="14">
        <f>Viikkolista!E17</f>
        <v>0</v>
      </c>
      <c r="E31" s="9">
        <f>Viikkolista!F17</f>
        <v>0</v>
      </c>
    </row>
    <row r="32" spans="2:5" ht="12.75" customHeight="1"/>
    <row r="33" spans="2:2" ht="12.75" customHeight="1"/>
    <row r="34" spans="2:2" ht="12.75" customHeight="1"/>
    <row r="35" spans="2:2" ht="12.75" customHeight="1"/>
    <row r="36" spans="2:2" ht="12.75" customHeight="1"/>
    <row r="37" spans="2:2" ht="12.75" customHeight="1"/>
    <row r="38" spans="2:2" ht="12.75" customHeight="1"/>
    <row r="39" spans="2:2" ht="12.75" customHeight="1"/>
    <row r="40" spans="2:2" ht="12.75" customHeight="1"/>
    <row r="41" spans="2:2" ht="12.75" customHeight="1"/>
    <row r="42" spans="2:2" ht="12.75" customHeight="1"/>
    <row r="43" spans="2:2" ht="12.75" customHeight="1">
      <c r="B43" s="10"/>
    </row>
    <row r="44" spans="2:2" ht="12.75" customHeight="1"/>
    <row r="45" spans="2:2" ht="12.75" customHeight="1"/>
    <row r="46" spans="2:2" ht="12.75" customHeight="1"/>
    <row r="47" spans="2:2" ht="12.75" customHeight="1">
      <c r="B47" s="20"/>
    </row>
    <row r="48" spans="2:2" ht="12.75" customHeight="1"/>
    <row r="49" ht="12.75" customHeight="1"/>
    <row r="50" ht="12.75" customHeight="1"/>
  </sheetData>
  <pageMargins left="0.39370078740157483" right="0.39370078740157483" top="0" bottom="0" header="0" footer="0.19685039370078741"/>
  <pageSetup paperSize="9" orientation="portrait" horizontalDpi="360" verticalDpi="360" r:id="rId1"/>
  <headerFooter>
    <oddHeader>&amp;C&amp;G</oddHeader>
    <oddFooter>&amp;LL=Laktoositon  VL=Vähälaktoosinen  G=Gluteiiniton  K=Kananmunaton  M=Maidoton  VE=Vegaaninen 
A=sis. allergeenejä. *=MSC-sertifioitu  FI=Suomi  EU=Euroopasta  Swe=Ruotsi  No=Norja  Br=Brasilia.
Tarkemmat tiedot voit kysyä henkilökunnalta.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50"/>
  <sheetViews>
    <sheetView showZeros="0" workbookViewId="0"/>
  </sheetViews>
  <sheetFormatPr defaultColWidth="8.77734375" defaultRowHeight="17.399999999999999"/>
  <cols>
    <col min="1" max="1" width="4.77734375" customWidth="1"/>
    <col min="2" max="2" width="8.33203125" customWidth="1"/>
    <col min="3" max="3" width="65.44140625" customWidth="1"/>
    <col min="4" max="4" width="12.33203125" style="14" bestFit="1" customWidth="1"/>
  </cols>
  <sheetData>
    <row r="1" spans="2:2" ht="12.75" customHeight="1"/>
    <row r="2" spans="2:2" ht="12.75" customHeight="1"/>
    <row r="3" spans="2:2" ht="12.75" customHeight="1"/>
    <row r="4" spans="2:2" ht="12.75" customHeight="1"/>
    <row r="5" spans="2:2" ht="12.75" customHeight="1"/>
    <row r="6" spans="2:2" ht="12.75" customHeight="1"/>
    <row r="7" spans="2:2" ht="12.75" customHeight="1"/>
    <row r="8" spans="2:2" ht="12.75" customHeight="1"/>
    <row r="9" spans="2:2" ht="12.75" customHeight="1"/>
    <row r="10" spans="2:2" ht="12.75" customHeight="1"/>
    <row r="11" spans="2:2" ht="12.75" customHeight="1"/>
    <row r="12" spans="2:2" ht="12.75" customHeight="1"/>
    <row r="13" spans="2:2" ht="22.8">
      <c r="B13" s="4" t="str">
        <f>Viikkolista!B8</f>
        <v>LOUNAS VIIKKO 7</v>
      </c>
    </row>
    <row r="14" spans="2:2" ht="22.8">
      <c r="B14" s="4"/>
    </row>
    <row r="15" spans="2:2" ht="22.8">
      <c r="B15" s="5"/>
    </row>
    <row r="16" spans="2:2" ht="22.8">
      <c r="B16" s="5" t="s">
        <v>3</v>
      </c>
    </row>
    <row r="17" spans="2:5" ht="15" customHeight="1">
      <c r="B17" s="6"/>
    </row>
    <row r="18" spans="2:5" ht="15" customHeight="1">
      <c r="B18" s="6"/>
    </row>
    <row r="19" spans="2:5">
      <c r="B19" s="7">
        <f>Viikkolista!C11</f>
        <v>0</v>
      </c>
      <c r="C19" s="39" t="str">
        <f>Viikkolista!D35</f>
        <v>Jauheliha-lasagnea L</v>
      </c>
      <c r="D19" s="38">
        <f>IF(Viikkolista!E35,Viikkolista!E35,"")</f>
        <v>12.7</v>
      </c>
      <c r="E19" s="8">
        <f>Viikkolista!F11</f>
        <v>0</v>
      </c>
    </row>
    <row r="20" spans="2:5" ht="30.75" customHeight="1">
      <c r="B20" s="7"/>
      <c r="C20" s="17"/>
      <c r="D20" s="38"/>
    </row>
    <row r="21" spans="2:5" ht="34.799999999999997">
      <c r="B21" s="7">
        <f>Viikkolista!C12</f>
        <v>0</v>
      </c>
      <c r="C21" s="39" t="str">
        <f>Viikkolista!D36</f>
        <v>Paneroitua pangasiusta M/G ja sitruuna-majoneesia VEG/G</v>
      </c>
      <c r="D21" s="38" t="str">
        <f>IF(Viikkolista!E36,Viikkolista!E36,"")</f>
        <v/>
      </c>
      <c r="E21" s="8">
        <f>Viikkolista!F12</f>
        <v>0</v>
      </c>
    </row>
    <row r="22" spans="2:5" ht="30.75" customHeight="1">
      <c r="B22" s="7"/>
      <c r="C22" s="17"/>
      <c r="D22" s="38"/>
    </row>
    <row r="23" spans="2:5">
      <c r="B23" s="7">
        <f>Viikkolista!C13</f>
        <v>0</v>
      </c>
      <c r="C23" s="39" t="str">
        <f>Viikkolista!D37</f>
        <v>Linssi-bataattipihvejä VEG/G</v>
      </c>
      <c r="D23" s="38" t="str">
        <f>IF(Viikkolista!E37,Viikkolista!E37,"")</f>
        <v/>
      </c>
      <c r="E23" s="8">
        <f>Viikkolista!F13</f>
        <v>0</v>
      </c>
    </row>
    <row r="24" spans="2:5" ht="30.75" customHeight="1">
      <c r="B24" s="7"/>
      <c r="C24" s="17"/>
      <c r="D24" s="38"/>
    </row>
    <row r="25" spans="2:5">
      <c r="B25" s="7">
        <f>Viikkolista!C14</f>
        <v>0</v>
      </c>
      <c r="C25" s="39" t="str">
        <f>Viikkolista!D38</f>
        <v>Kasvis-hernekeittoa VEG/G</v>
      </c>
      <c r="D25" s="38">
        <f>IF(Viikkolista!E38,Viikkolista!E38,"")</f>
        <v>10.8</v>
      </c>
      <c r="E25" s="8">
        <f>Viikkolista!F14</f>
        <v>0</v>
      </c>
    </row>
    <row r="26" spans="2:5" ht="30.75" customHeight="1">
      <c r="B26" s="7"/>
      <c r="C26" s="17"/>
      <c r="D26" s="38"/>
    </row>
    <row r="27" spans="2:5">
      <c r="B27" s="7">
        <f>Viikkolista!C15</f>
        <v>0</v>
      </c>
      <c r="C27" s="39" t="e">
        <f>Viikkolista!#REF!</f>
        <v>#REF!</v>
      </c>
      <c r="D27" s="38" t="str">
        <f>IF(Viikkolista!E39,Viikkolista!E39,"")</f>
        <v/>
      </c>
      <c r="E27" s="9">
        <f>Viikkolista!F15</f>
        <v>0</v>
      </c>
    </row>
    <row r="28" spans="2:5" ht="30.75" customHeight="1">
      <c r="B28" s="7"/>
      <c r="C28" s="17"/>
      <c r="D28" s="38"/>
    </row>
    <row r="29" spans="2:5">
      <c r="B29" s="14">
        <f>Viikkolista!C16</f>
        <v>0</v>
      </c>
      <c r="C29" s="40" t="str">
        <f>Viikkolista!D39</f>
        <v>Ohukaisia L, hilloa VEG/G ja kermavaahtoa L/G</v>
      </c>
      <c r="D29" s="38" t="str">
        <f>IF(Viikkolista!E40,Viikkolista!E40,"")</f>
        <v/>
      </c>
      <c r="E29" s="9">
        <f>Viikkolista!F16</f>
        <v>0</v>
      </c>
    </row>
    <row r="30" spans="2:5" ht="30.75" customHeight="1">
      <c r="B30" s="7"/>
    </row>
    <row r="31" spans="2:5" ht="18" customHeight="1">
      <c r="B31" s="7">
        <f>Viikkolista!C17</f>
        <v>0</v>
      </c>
      <c r="C31" s="7">
        <f>Viikkolista!D17</f>
        <v>0</v>
      </c>
      <c r="D31" s="14">
        <f>Viikkolista!E17</f>
        <v>0</v>
      </c>
      <c r="E31" s="9">
        <f>Viikkolista!F17</f>
        <v>0</v>
      </c>
    </row>
    <row r="32" spans="2:5" ht="12.75" customHeight="1"/>
    <row r="33" spans="2:2" ht="12.75" customHeight="1"/>
    <row r="34" spans="2:2" ht="12.75" customHeight="1"/>
    <row r="35" spans="2:2" ht="12.75" customHeight="1"/>
    <row r="36" spans="2:2" ht="12.75" customHeight="1"/>
    <row r="37" spans="2:2" ht="12.75" customHeight="1"/>
    <row r="38" spans="2:2" ht="12.75" customHeight="1"/>
    <row r="39" spans="2:2" ht="12.75" customHeight="1"/>
    <row r="40" spans="2:2" ht="12.75" customHeight="1"/>
    <row r="41" spans="2:2" ht="12.75" customHeight="1"/>
    <row r="42" spans="2:2" ht="12.75" customHeight="1"/>
    <row r="43" spans="2:2" ht="12.75" customHeight="1">
      <c r="B43" s="10"/>
    </row>
    <row r="44" spans="2:2" ht="12.75" customHeight="1"/>
    <row r="45" spans="2:2" ht="12.75" customHeight="1"/>
    <row r="46" spans="2:2" ht="12.75" customHeight="1"/>
    <row r="47" spans="2:2" ht="12.75" customHeight="1">
      <c r="B47" s="20"/>
    </row>
    <row r="48" spans="2:2" ht="12.75" customHeight="1"/>
    <row r="49" ht="12.75" customHeight="1"/>
    <row r="50" ht="12.75" customHeight="1"/>
  </sheetData>
  <pageMargins left="0.39370078740157483" right="0.39370078740157483" top="0" bottom="0" header="0" footer="0.19685039370078741"/>
  <pageSetup paperSize="9" orientation="portrait" horizontalDpi="360" verticalDpi="360" r:id="rId1"/>
  <headerFooter>
    <oddHeader>&amp;C&amp;G</oddHeader>
    <oddFooter>&amp;LL=Laktoositon  VL=Vähälaktoosinen  G=Gluteiiniton  K=Kananmunaton  M=Maidoton  VE=Vegaaninen 
A=sis. allergeenejä. *=MSC-sertifioitu  FI=Suomi  EU=Euroopasta  Swe=Ruotsi  No=Norja  Br=Brasilia.
Tarkemmat tiedot voit kysyä henkilökunnalta.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50"/>
  <sheetViews>
    <sheetView showZeros="0" topLeftCell="A7" workbookViewId="0"/>
  </sheetViews>
  <sheetFormatPr defaultColWidth="8.77734375" defaultRowHeight="17.399999999999999"/>
  <cols>
    <col min="1" max="1" width="4.77734375" customWidth="1"/>
    <col min="2" max="2" width="8.33203125" customWidth="1"/>
    <col min="3" max="3" width="65.44140625" customWidth="1"/>
    <col min="4" max="4" width="12.33203125" style="14" bestFit="1" customWidth="1"/>
  </cols>
  <sheetData>
    <row r="1" spans="2:2" ht="12.75" customHeight="1"/>
    <row r="2" spans="2:2" ht="12.75" customHeight="1"/>
    <row r="3" spans="2:2" ht="12.75" customHeight="1"/>
    <row r="4" spans="2:2" ht="12.75" customHeight="1"/>
    <row r="5" spans="2:2" ht="12.75" customHeight="1"/>
    <row r="6" spans="2:2" ht="12.75" customHeight="1"/>
    <row r="7" spans="2:2" ht="12.75" customHeight="1"/>
    <row r="8" spans="2:2" ht="12.75" customHeight="1"/>
    <row r="9" spans="2:2" ht="12.75" customHeight="1"/>
    <row r="10" spans="2:2" ht="12.75" customHeight="1"/>
    <row r="11" spans="2:2" ht="12.75" customHeight="1"/>
    <row r="12" spans="2:2" ht="12.75" customHeight="1"/>
    <row r="13" spans="2:2" ht="22.8">
      <c r="B13" s="4" t="str">
        <f>Viikkolista!B8</f>
        <v>LOUNAS VIIKKO 7</v>
      </c>
    </row>
    <row r="14" spans="2:2" ht="22.8">
      <c r="B14" s="4"/>
    </row>
    <row r="15" spans="2:2" ht="22.8">
      <c r="B15" s="5"/>
    </row>
    <row r="16" spans="2:2" ht="22.8">
      <c r="B16" s="5" t="s">
        <v>4</v>
      </c>
    </row>
    <row r="17" spans="2:5" ht="15" customHeight="1">
      <c r="B17" s="6"/>
    </row>
    <row r="18" spans="2:5" ht="15" customHeight="1">
      <c r="B18" s="6"/>
    </row>
    <row r="19" spans="2:5">
      <c r="B19" s="7">
        <f>Viikkolista!C11</f>
        <v>0</v>
      </c>
      <c r="C19" s="39" t="str">
        <f>Viikkolista!D43</f>
        <v>Haudutettua härkää ja punaviinikastiketta M/G</v>
      </c>
      <c r="D19" s="38">
        <f>IF(Viikkolista!E43,Viikkolista!E43,"")</f>
        <v>12.7</v>
      </c>
      <c r="E19" s="8">
        <f>Viikkolista!F11</f>
        <v>0</v>
      </c>
    </row>
    <row r="20" spans="2:5" ht="30.75" customHeight="1">
      <c r="B20" s="7"/>
      <c r="C20" s="17"/>
      <c r="D20" s="38"/>
    </row>
    <row r="21" spans="2:5">
      <c r="B21" s="7">
        <f>Viikkolista!C12</f>
        <v>0</v>
      </c>
      <c r="C21" s="39" t="str">
        <f>Viikkolista!D44</f>
        <v>Broileri-nuudeliwokkia M</v>
      </c>
      <c r="D21" s="38" t="str">
        <f>IF(Viikkolista!E44,Viikkolista!E44,"")</f>
        <v/>
      </c>
      <c r="E21" s="8">
        <f>Viikkolista!F12</f>
        <v>0</v>
      </c>
    </row>
    <row r="22" spans="2:5" ht="30.75" customHeight="1">
      <c r="B22" s="7"/>
      <c r="C22" s="17"/>
      <c r="D22" s="38"/>
    </row>
    <row r="23" spans="2:5">
      <c r="B23" s="7">
        <f>Viikkolista!C13</f>
        <v>0</v>
      </c>
      <c r="C23" s="39" t="str">
        <f>Viikkolista!D45</f>
        <v>Tofu-munakoisopataa M/G</v>
      </c>
      <c r="D23" s="38" t="str">
        <f>IF(Viikkolista!E45,Viikkolista!E45,"")</f>
        <v/>
      </c>
      <c r="E23" s="8">
        <f>Viikkolista!F13</f>
        <v>0</v>
      </c>
    </row>
    <row r="24" spans="2:5" ht="30.75" customHeight="1">
      <c r="B24" s="7"/>
      <c r="C24" s="17"/>
      <c r="D24" s="38"/>
    </row>
    <row r="25" spans="2:5">
      <c r="B25" s="7">
        <f>Viikkolista!C14</f>
        <v>0</v>
      </c>
      <c r="C25" s="39" t="str">
        <f>Viikkolista!D46</f>
        <v>Bataatti-kookoskeittoa VEG/G</v>
      </c>
      <c r="D25" s="38" t="e">
        <f>IF(Viikkolista!#REF!,Viikkolista!#REF!,"")</f>
        <v>#REF!</v>
      </c>
      <c r="E25" s="8">
        <f>Viikkolista!F14</f>
        <v>0</v>
      </c>
    </row>
    <row r="26" spans="2:5" ht="30.75" customHeight="1">
      <c r="B26" s="7"/>
      <c r="C26" s="17"/>
      <c r="D26" s="38"/>
    </row>
    <row r="27" spans="2:5">
      <c r="B27" s="7">
        <f>Viikkolista!C15</f>
        <v>0</v>
      </c>
      <c r="C27" s="39" t="str">
        <f>Viikkolista!D47</f>
        <v>Puolukka-vispipuuroa M</v>
      </c>
      <c r="D27" s="38">
        <f>IF(Viikkolista!E46,Viikkolista!E46,"")</f>
        <v>10.8</v>
      </c>
      <c r="E27" s="9">
        <f>Viikkolista!F15</f>
        <v>0</v>
      </c>
    </row>
    <row r="28" spans="2:5" ht="30.75" customHeight="1">
      <c r="B28" s="7"/>
      <c r="C28" s="17"/>
      <c r="D28" s="38"/>
    </row>
    <row r="29" spans="2:5">
      <c r="B29" s="14">
        <f>Viikkolista!C16</f>
        <v>0</v>
      </c>
      <c r="C29" s="40">
        <f>Viikkolista!D48</f>
        <v>0</v>
      </c>
      <c r="D29" s="38" t="str">
        <f>IF(Viikkolista!E48,Viikkolista!E48,"")</f>
        <v/>
      </c>
      <c r="E29" s="9">
        <f>Viikkolista!F16</f>
        <v>0</v>
      </c>
    </row>
    <row r="30" spans="2:5" ht="30.75" customHeight="1">
      <c r="B30" s="7"/>
    </row>
    <row r="31" spans="2:5" ht="18" customHeight="1">
      <c r="B31" s="7">
        <f>Viikkolista!C17</f>
        <v>0</v>
      </c>
      <c r="C31" s="7">
        <f>Viikkolista!D17</f>
        <v>0</v>
      </c>
      <c r="D31" s="14">
        <f>Viikkolista!E17</f>
        <v>0</v>
      </c>
      <c r="E31" s="9">
        <f>Viikkolista!F17</f>
        <v>0</v>
      </c>
    </row>
    <row r="32" spans="2:5" ht="12.75" customHeight="1"/>
    <row r="33" spans="2:2" ht="12.75" customHeight="1"/>
    <row r="34" spans="2:2" ht="12.75" customHeight="1"/>
    <row r="35" spans="2:2" ht="12.75" customHeight="1"/>
    <row r="36" spans="2:2" ht="12.75" customHeight="1"/>
    <row r="37" spans="2:2" ht="12.75" customHeight="1"/>
    <row r="38" spans="2:2" ht="12.75" customHeight="1"/>
    <row r="39" spans="2:2" ht="12.75" customHeight="1"/>
    <row r="40" spans="2:2" ht="12.75" customHeight="1"/>
    <row r="41" spans="2:2" ht="12.75" customHeight="1"/>
    <row r="42" spans="2:2" ht="12.75" customHeight="1"/>
    <row r="43" spans="2:2" ht="12.75" customHeight="1">
      <c r="B43" s="10"/>
    </row>
    <row r="44" spans="2:2" ht="12.75" customHeight="1"/>
    <row r="45" spans="2:2" ht="12.75" customHeight="1"/>
    <row r="46" spans="2:2" ht="12.75" customHeight="1"/>
    <row r="47" spans="2:2" ht="12.75" customHeight="1">
      <c r="B47" s="20"/>
    </row>
    <row r="48" spans="2:2" ht="12.75" customHeight="1"/>
    <row r="49" ht="12.75" customHeight="1"/>
    <row r="50" ht="12.75" customHeight="1"/>
  </sheetData>
  <pageMargins left="0.39370078740157483" right="0.39370078740157483" top="0" bottom="0" header="0" footer="0.19685039370078741"/>
  <pageSetup paperSize="9" orientation="portrait" horizontalDpi="360" verticalDpi="360" r:id="rId1"/>
  <headerFooter>
    <oddHeader>&amp;C&amp;G</oddHeader>
    <oddFooter>&amp;LL=Laktoositon  VL=Vähälaktoosinen  G=Gluteiiniton  K=Kananmunaton  M=Maidoton  VE=Vegaaninen 
A=sis. allergeenejä. *=MSC-sertifioitu  FI=Suomi  EU=Euroopasta  Swe=Ruotsi  No=Norja  Br=Brasilia.
Tarkemmat tiedot voit kysyä henkilökunnalta.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56E34-004E-EB4C-AF4D-CCA2739306BA}">
  <dimension ref="A1:J46"/>
  <sheetViews>
    <sheetView view="pageLayout" topLeftCell="B3" zoomScaleNormal="115" workbookViewId="0">
      <selection activeCell="B13" sqref="B13"/>
    </sheetView>
  </sheetViews>
  <sheetFormatPr defaultColWidth="9.109375" defaultRowHeight="13.2"/>
  <cols>
    <col min="1" max="1" width="10.44140625" style="42" hidden="1" customWidth="1"/>
    <col min="2" max="2" width="34.33203125" style="42" customWidth="1"/>
    <col min="3" max="3" width="34.77734375" style="42" customWidth="1"/>
    <col min="4" max="4" width="10.109375" style="42" customWidth="1"/>
    <col min="5" max="5" width="9.77734375" style="42" customWidth="1"/>
    <col min="6" max="6" width="8" style="42" customWidth="1"/>
    <col min="7" max="7" width="9.109375" style="42" customWidth="1"/>
    <col min="8" max="8" width="8" style="42" customWidth="1"/>
    <col min="9" max="9" width="6.6640625" style="42" hidden="1" customWidth="1"/>
    <col min="10" max="10" width="18.44140625" style="42" customWidth="1"/>
    <col min="11" max="256" width="9.109375" style="42"/>
    <col min="257" max="257" width="0" style="42" hidden="1" customWidth="1"/>
    <col min="258" max="258" width="34.33203125" style="42" customWidth="1"/>
    <col min="259" max="259" width="34.77734375" style="42" customWidth="1"/>
    <col min="260" max="260" width="10.109375" style="42" customWidth="1"/>
    <col min="261" max="261" width="9.77734375" style="42" customWidth="1"/>
    <col min="262" max="262" width="8" style="42" customWidth="1"/>
    <col min="263" max="263" width="9.109375" style="42"/>
    <col min="264" max="264" width="8" style="42" customWidth="1"/>
    <col min="265" max="265" width="0" style="42" hidden="1" customWidth="1"/>
    <col min="266" max="266" width="18.44140625" style="42" customWidth="1"/>
    <col min="267" max="512" width="9.109375" style="42"/>
    <col min="513" max="513" width="0" style="42" hidden="1" customWidth="1"/>
    <col min="514" max="514" width="34.33203125" style="42" customWidth="1"/>
    <col min="515" max="515" width="34.77734375" style="42" customWidth="1"/>
    <col min="516" max="516" width="10.109375" style="42" customWidth="1"/>
    <col min="517" max="517" width="9.77734375" style="42" customWidth="1"/>
    <col min="518" max="518" width="8" style="42" customWidth="1"/>
    <col min="519" max="519" width="9.109375" style="42"/>
    <col min="520" max="520" width="8" style="42" customWidth="1"/>
    <col min="521" max="521" width="0" style="42" hidden="1" customWidth="1"/>
    <col min="522" max="522" width="18.44140625" style="42" customWidth="1"/>
    <col min="523" max="768" width="9.109375" style="42"/>
    <col min="769" max="769" width="0" style="42" hidden="1" customWidth="1"/>
    <col min="770" max="770" width="34.33203125" style="42" customWidth="1"/>
    <col min="771" max="771" width="34.77734375" style="42" customWidth="1"/>
    <col min="772" max="772" width="10.109375" style="42" customWidth="1"/>
    <col min="773" max="773" width="9.77734375" style="42" customWidth="1"/>
    <col min="774" max="774" width="8" style="42" customWidth="1"/>
    <col min="775" max="775" width="9.109375" style="42"/>
    <col min="776" max="776" width="8" style="42" customWidth="1"/>
    <col min="777" max="777" width="0" style="42" hidden="1" customWidth="1"/>
    <col min="778" max="778" width="18.44140625" style="42" customWidth="1"/>
    <col min="779" max="1024" width="9.109375" style="42"/>
    <col min="1025" max="1025" width="0" style="42" hidden="1" customWidth="1"/>
    <col min="1026" max="1026" width="34.33203125" style="42" customWidth="1"/>
    <col min="1027" max="1027" width="34.77734375" style="42" customWidth="1"/>
    <col min="1028" max="1028" width="10.109375" style="42" customWidth="1"/>
    <col min="1029" max="1029" width="9.77734375" style="42" customWidth="1"/>
    <col min="1030" max="1030" width="8" style="42" customWidth="1"/>
    <col min="1031" max="1031" width="9.109375" style="42"/>
    <col min="1032" max="1032" width="8" style="42" customWidth="1"/>
    <col min="1033" max="1033" width="0" style="42" hidden="1" customWidth="1"/>
    <col min="1034" max="1034" width="18.44140625" style="42" customWidth="1"/>
    <col min="1035" max="1280" width="9.109375" style="42"/>
    <col min="1281" max="1281" width="0" style="42" hidden="1" customWidth="1"/>
    <col min="1282" max="1282" width="34.33203125" style="42" customWidth="1"/>
    <col min="1283" max="1283" width="34.77734375" style="42" customWidth="1"/>
    <col min="1284" max="1284" width="10.109375" style="42" customWidth="1"/>
    <col min="1285" max="1285" width="9.77734375" style="42" customWidth="1"/>
    <col min="1286" max="1286" width="8" style="42" customWidth="1"/>
    <col min="1287" max="1287" width="9.109375" style="42"/>
    <col min="1288" max="1288" width="8" style="42" customWidth="1"/>
    <col min="1289" max="1289" width="0" style="42" hidden="1" customWidth="1"/>
    <col min="1290" max="1290" width="18.44140625" style="42" customWidth="1"/>
    <col min="1291" max="1536" width="9.109375" style="42"/>
    <col min="1537" max="1537" width="0" style="42" hidden="1" customWidth="1"/>
    <col min="1538" max="1538" width="34.33203125" style="42" customWidth="1"/>
    <col min="1539" max="1539" width="34.77734375" style="42" customWidth="1"/>
    <col min="1540" max="1540" width="10.109375" style="42" customWidth="1"/>
    <col min="1541" max="1541" width="9.77734375" style="42" customWidth="1"/>
    <col min="1542" max="1542" width="8" style="42" customWidth="1"/>
    <col min="1543" max="1543" width="9.109375" style="42"/>
    <col min="1544" max="1544" width="8" style="42" customWidth="1"/>
    <col min="1545" max="1545" width="0" style="42" hidden="1" customWidth="1"/>
    <col min="1546" max="1546" width="18.44140625" style="42" customWidth="1"/>
    <col min="1547" max="1792" width="9.109375" style="42"/>
    <col min="1793" max="1793" width="0" style="42" hidden="1" customWidth="1"/>
    <col min="1794" max="1794" width="34.33203125" style="42" customWidth="1"/>
    <col min="1795" max="1795" width="34.77734375" style="42" customWidth="1"/>
    <col min="1796" max="1796" width="10.109375" style="42" customWidth="1"/>
    <col min="1797" max="1797" width="9.77734375" style="42" customWidth="1"/>
    <col min="1798" max="1798" width="8" style="42" customWidth="1"/>
    <col min="1799" max="1799" width="9.109375" style="42"/>
    <col min="1800" max="1800" width="8" style="42" customWidth="1"/>
    <col min="1801" max="1801" width="0" style="42" hidden="1" customWidth="1"/>
    <col min="1802" max="1802" width="18.44140625" style="42" customWidth="1"/>
    <col min="1803" max="2048" width="9.109375" style="42"/>
    <col min="2049" max="2049" width="0" style="42" hidden="1" customWidth="1"/>
    <col min="2050" max="2050" width="34.33203125" style="42" customWidth="1"/>
    <col min="2051" max="2051" width="34.77734375" style="42" customWidth="1"/>
    <col min="2052" max="2052" width="10.109375" style="42" customWidth="1"/>
    <col min="2053" max="2053" width="9.77734375" style="42" customWidth="1"/>
    <col min="2054" max="2054" width="8" style="42" customWidth="1"/>
    <col min="2055" max="2055" width="9.109375" style="42"/>
    <col min="2056" max="2056" width="8" style="42" customWidth="1"/>
    <col min="2057" max="2057" width="0" style="42" hidden="1" customWidth="1"/>
    <col min="2058" max="2058" width="18.44140625" style="42" customWidth="1"/>
    <col min="2059" max="2304" width="9.109375" style="42"/>
    <col min="2305" max="2305" width="0" style="42" hidden="1" customWidth="1"/>
    <col min="2306" max="2306" width="34.33203125" style="42" customWidth="1"/>
    <col min="2307" max="2307" width="34.77734375" style="42" customWidth="1"/>
    <col min="2308" max="2308" width="10.109375" style="42" customWidth="1"/>
    <col min="2309" max="2309" width="9.77734375" style="42" customWidth="1"/>
    <col min="2310" max="2310" width="8" style="42" customWidth="1"/>
    <col min="2311" max="2311" width="9.109375" style="42"/>
    <col min="2312" max="2312" width="8" style="42" customWidth="1"/>
    <col min="2313" max="2313" width="0" style="42" hidden="1" customWidth="1"/>
    <col min="2314" max="2314" width="18.44140625" style="42" customWidth="1"/>
    <col min="2315" max="2560" width="9.109375" style="42"/>
    <col min="2561" max="2561" width="0" style="42" hidden="1" customWidth="1"/>
    <col min="2562" max="2562" width="34.33203125" style="42" customWidth="1"/>
    <col min="2563" max="2563" width="34.77734375" style="42" customWidth="1"/>
    <col min="2564" max="2564" width="10.109375" style="42" customWidth="1"/>
    <col min="2565" max="2565" width="9.77734375" style="42" customWidth="1"/>
    <col min="2566" max="2566" width="8" style="42" customWidth="1"/>
    <col min="2567" max="2567" width="9.109375" style="42"/>
    <col min="2568" max="2568" width="8" style="42" customWidth="1"/>
    <col min="2569" max="2569" width="0" style="42" hidden="1" customWidth="1"/>
    <col min="2570" max="2570" width="18.44140625" style="42" customWidth="1"/>
    <col min="2571" max="2816" width="9.109375" style="42"/>
    <col min="2817" max="2817" width="0" style="42" hidden="1" customWidth="1"/>
    <col min="2818" max="2818" width="34.33203125" style="42" customWidth="1"/>
    <col min="2819" max="2819" width="34.77734375" style="42" customWidth="1"/>
    <col min="2820" max="2820" width="10.109375" style="42" customWidth="1"/>
    <col min="2821" max="2821" width="9.77734375" style="42" customWidth="1"/>
    <col min="2822" max="2822" width="8" style="42" customWidth="1"/>
    <col min="2823" max="2823" width="9.109375" style="42"/>
    <col min="2824" max="2824" width="8" style="42" customWidth="1"/>
    <col min="2825" max="2825" width="0" style="42" hidden="1" customWidth="1"/>
    <col min="2826" max="2826" width="18.44140625" style="42" customWidth="1"/>
    <col min="2827" max="3072" width="9.109375" style="42"/>
    <col min="3073" max="3073" width="0" style="42" hidden="1" customWidth="1"/>
    <col min="3074" max="3074" width="34.33203125" style="42" customWidth="1"/>
    <col min="3075" max="3075" width="34.77734375" style="42" customWidth="1"/>
    <col min="3076" max="3076" width="10.109375" style="42" customWidth="1"/>
    <col min="3077" max="3077" width="9.77734375" style="42" customWidth="1"/>
    <col min="3078" max="3078" width="8" style="42" customWidth="1"/>
    <col min="3079" max="3079" width="9.109375" style="42"/>
    <col min="3080" max="3080" width="8" style="42" customWidth="1"/>
    <col min="3081" max="3081" width="0" style="42" hidden="1" customWidth="1"/>
    <col min="3082" max="3082" width="18.44140625" style="42" customWidth="1"/>
    <col min="3083" max="3328" width="9.109375" style="42"/>
    <col min="3329" max="3329" width="0" style="42" hidden="1" customWidth="1"/>
    <col min="3330" max="3330" width="34.33203125" style="42" customWidth="1"/>
    <col min="3331" max="3331" width="34.77734375" style="42" customWidth="1"/>
    <col min="3332" max="3332" width="10.109375" style="42" customWidth="1"/>
    <col min="3333" max="3333" width="9.77734375" style="42" customWidth="1"/>
    <col min="3334" max="3334" width="8" style="42" customWidth="1"/>
    <col min="3335" max="3335" width="9.109375" style="42"/>
    <col min="3336" max="3336" width="8" style="42" customWidth="1"/>
    <col min="3337" max="3337" width="0" style="42" hidden="1" customWidth="1"/>
    <col min="3338" max="3338" width="18.44140625" style="42" customWidth="1"/>
    <col min="3339" max="3584" width="9.109375" style="42"/>
    <col min="3585" max="3585" width="0" style="42" hidden="1" customWidth="1"/>
    <col min="3586" max="3586" width="34.33203125" style="42" customWidth="1"/>
    <col min="3587" max="3587" width="34.77734375" style="42" customWidth="1"/>
    <col min="3588" max="3588" width="10.109375" style="42" customWidth="1"/>
    <col min="3589" max="3589" width="9.77734375" style="42" customWidth="1"/>
    <col min="3590" max="3590" width="8" style="42" customWidth="1"/>
    <col min="3591" max="3591" width="9.109375" style="42"/>
    <col min="3592" max="3592" width="8" style="42" customWidth="1"/>
    <col min="3593" max="3593" width="0" style="42" hidden="1" customWidth="1"/>
    <col min="3594" max="3594" width="18.44140625" style="42" customWidth="1"/>
    <col min="3595" max="3840" width="9.109375" style="42"/>
    <col min="3841" max="3841" width="0" style="42" hidden="1" customWidth="1"/>
    <col min="3842" max="3842" width="34.33203125" style="42" customWidth="1"/>
    <col min="3843" max="3843" width="34.77734375" style="42" customWidth="1"/>
    <col min="3844" max="3844" width="10.109375" style="42" customWidth="1"/>
    <col min="3845" max="3845" width="9.77734375" style="42" customWidth="1"/>
    <col min="3846" max="3846" width="8" style="42" customWidth="1"/>
    <col min="3847" max="3847" width="9.109375" style="42"/>
    <col min="3848" max="3848" width="8" style="42" customWidth="1"/>
    <col min="3849" max="3849" width="0" style="42" hidden="1" customWidth="1"/>
    <col min="3850" max="3850" width="18.44140625" style="42" customWidth="1"/>
    <col min="3851" max="4096" width="9.109375" style="42"/>
    <col min="4097" max="4097" width="0" style="42" hidden="1" customWidth="1"/>
    <col min="4098" max="4098" width="34.33203125" style="42" customWidth="1"/>
    <col min="4099" max="4099" width="34.77734375" style="42" customWidth="1"/>
    <col min="4100" max="4100" width="10.109375" style="42" customWidth="1"/>
    <col min="4101" max="4101" width="9.77734375" style="42" customWidth="1"/>
    <col min="4102" max="4102" width="8" style="42" customWidth="1"/>
    <col min="4103" max="4103" width="9.109375" style="42"/>
    <col min="4104" max="4104" width="8" style="42" customWidth="1"/>
    <col min="4105" max="4105" width="0" style="42" hidden="1" customWidth="1"/>
    <col min="4106" max="4106" width="18.44140625" style="42" customWidth="1"/>
    <col min="4107" max="4352" width="9.109375" style="42"/>
    <col min="4353" max="4353" width="0" style="42" hidden="1" customWidth="1"/>
    <col min="4354" max="4354" width="34.33203125" style="42" customWidth="1"/>
    <col min="4355" max="4355" width="34.77734375" style="42" customWidth="1"/>
    <col min="4356" max="4356" width="10.109375" style="42" customWidth="1"/>
    <col min="4357" max="4357" width="9.77734375" style="42" customWidth="1"/>
    <col min="4358" max="4358" width="8" style="42" customWidth="1"/>
    <col min="4359" max="4359" width="9.109375" style="42"/>
    <col min="4360" max="4360" width="8" style="42" customWidth="1"/>
    <col min="4361" max="4361" width="0" style="42" hidden="1" customWidth="1"/>
    <col min="4362" max="4362" width="18.44140625" style="42" customWidth="1"/>
    <col min="4363" max="4608" width="9.109375" style="42"/>
    <col min="4609" max="4609" width="0" style="42" hidden="1" customWidth="1"/>
    <col min="4610" max="4610" width="34.33203125" style="42" customWidth="1"/>
    <col min="4611" max="4611" width="34.77734375" style="42" customWidth="1"/>
    <col min="4612" max="4612" width="10.109375" style="42" customWidth="1"/>
    <col min="4613" max="4613" width="9.77734375" style="42" customWidth="1"/>
    <col min="4614" max="4614" width="8" style="42" customWidth="1"/>
    <col min="4615" max="4615" width="9.109375" style="42"/>
    <col min="4616" max="4616" width="8" style="42" customWidth="1"/>
    <col min="4617" max="4617" width="0" style="42" hidden="1" customWidth="1"/>
    <col min="4618" max="4618" width="18.44140625" style="42" customWidth="1"/>
    <col min="4619" max="4864" width="9.109375" style="42"/>
    <col min="4865" max="4865" width="0" style="42" hidden="1" customWidth="1"/>
    <col min="4866" max="4866" width="34.33203125" style="42" customWidth="1"/>
    <col min="4867" max="4867" width="34.77734375" style="42" customWidth="1"/>
    <col min="4868" max="4868" width="10.109375" style="42" customWidth="1"/>
    <col min="4869" max="4869" width="9.77734375" style="42" customWidth="1"/>
    <col min="4870" max="4870" width="8" style="42" customWidth="1"/>
    <col min="4871" max="4871" width="9.109375" style="42"/>
    <col min="4872" max="4872" width="8" style="42" customWidth="1"/>
    <col min="4873" max="4873" width="0" style="42" hidden="1" customWidth="1"/>
    <col min="4874" max="4874" width="18.44140625" style="42" customWidth="1"/>
    <col min="4875" max="5120" width="9.109375" style="42"/>
    <col min="5121" max="5121" width="0" style="42" hidden="1" customWidth="1"/>
    <col min="5122" max="5122" width="34.33203125" style="42" customWidth="1"/>
    <col min="5123" max="5123" width="34.77734375" style="42" customWidth="1"/>
    <col min="5124" max="5124" width="10.109375" style="42" customWidth="1"/>
    <col min="5125" max="5125" width="9.77734375" style="42" customWidth="1"/>
    <col min="5126" max="5126" width="8" style="42" customWidth="1"/>
    <col min="5127" max="5127" width="9.109375" style="42"/>
    <col min="5128" max="5128" width="8" style="42" customWidth="1"/>
    <col min="5129" max="5129" width="0" style="42" hidden="1" customWidth="1"/>
    <col min="5130" max="5130" width="18.44140625" style="42" customWidth="1"/>
    <col min="5131" max="5376" width="9.109375" style="42"/>
    <col min="5377" max="5377" width="0" style="42" hidden="1" customWidth="1"/>
    <col min="5378" max="5378" width="34.33203125" style="42" customWidth="1"/>
    <col min="5379" max="5379" width="34.77734375" style="42" customWidth="1"/>
    <col min="5380" max="5380" width="10.109375" style="42" customWidth="1"/>
    <col min="5381" max="5381" width="9.77734375" style="42" customWidth="1"/>
    <col min="5382" max="5382" width="8" style="42" customWidth="1"/>
    <col min="5383" max="5383" width="9.109375" style="42"/>
    <col min="5384" max="5384" width="8" style="42" customWidth="1"/>
    <col min="5385" max="5385" width="0" style="42" hidden="1" customWidth="1"/>
    <col min="5386" max="5386" width="18.44140625" style="42" customWidth="1"/>
    <col min="5387" max="5632" width="9.109375" style="42"/>
    <col min="5633" max="5633" width="0" style="42" hidden="1" customWidth="1"/>
    <col min="5634" max="5634" width="34.33203125" style="42" customWidth="1"/>
    <col min="5635" max="5635" width="34.77734375" style="42" customWidth="1"/>
    <col min="5636" max="5636" width="10.109375" style="42" customWidth="1"/>
    <col min="5637" max="5637" width="9.77734375" style="42" customWidth="1"/>
    <col min="5638" max="5638" width="8" style="42" customWidth="1"/>
    <col min="5639" max="5639" width="9.109375" style="42"/>
    <col min="5640" max="5640" width="8" style="42" customWidth="1"/>
    <col min="5641" max="5641" width="0" style="42" hidden="1" customWidth="1"/>
    <col min="5642" max="5642" width="18.44140625" style="42" customWidth="1"/>
    <col min="5643" max="5888" width="9.109375" style="42"/>
    <col min="5889" max="5889" width="0" style="42" hidden="1" customWidth="1"/>
    <col min="5890" max="5890" width="34.33203125" style="42" customWidth="1"/>
    <col min="5891" max="5891" width="34.77734375" style="42" customWidth="1"/>
    <col min="5892" max="5892" width="10.109375" style="42" customWidth="1"/>
    <col min="5893" max="5893" width="9.77734375" style="42" customWidth="1"/>
    <col min="5894" max="5894" width="8" style="42" customWidth="1"/>
    <col min="5895" max="5895" width="9.109375" style="42"/>
    <col min="5896" max="5896" width="8" style="42" customWidth="1"/>
    <col min="5897" max="5897" width="0" style="42" hidden="1" customWidth="1"/>
    <col min="5898" max="5898" width="18.44140625" style="42" customWidth="1"/>
    <col min="5899" max="6144" width="9.109375" style="42"/>
    <col min="6145" max="6145" width="0" style="42" hidden="1" customWidth="1"/>
    <col min="6146" max="6146" width="34.33203125" style="42" customWidth="1"/>
    <col min="6147" max="6147" width="34.77734375" style="42" customWidth="1"/>
    <col min="6148" max="6148" width="10.109375" style="42" customWidth="1"/>
    <col min="6149" max="6149" width="9.77734375" style="42" customWidth="1"/>
    <col min="6150" max="6150" width="8" style="42" customWidth="1"/>
    <col min="6151" max="6151" width="9.109375" style="42"/>
    <col min="6152" max="6152" width="8" style="42" customWidth="1"/>
    <col min="6153" max="6153" width="0" style="42" hidden="1" customWidth="1"/>
    <col min="6154" max="6154" width="18.44140625" style="42" customWidth="1"/>
    <col min="6155" max="6400" width="9.109375" style="42"/>
    <col min="6401" max="6401" width="0" style="42" hidden="1" customWidth="1"/>
    <col min="6402" max="6402" width="34.33203125" style="42" customWidth="1"/>
    <col min="6403" max="6403" width="34.77734375" style="42" customWidth="1"/>
    <col min="6404" max="6404" width="10.109375" style="42" customWidth="1"/>
    <col min="6405" max="6405" width="9.77734375" style="42" customWidth="1"/>
    <col min="6406" max="6406" width="8" style="42" customWidth="1"/>
    <col min="6407" max="6407" width="9.109375" style="42"/>
    <col min="6408" max="6408" width="8" style="42" customWidth="1"/>
    <col min="6409" max="6409" width="0" style="42" hidden="1" customWidth="1"/>
    <col min="6410" max="6410" width="18.44140625" style="42" customWidth="1"/>
    <col min="6411" max="6656" width="9.109375" style="42"/>
    <col min="6657" max="6657" width="0" style="42" hidden="1" customWidth="1"/>
    <col min="6658" max="6658" width="34.33203125" style="42" customWidth="1"/>
    <col min="6659" max="6659" width="34.77734375" style="42" customWidth="1"/>
    <col min="6660" max="6660" width="10.109375" style="42" customWidth="1"/>
    <col min="6661" max="6661" width="9.77734375" style="42" customWidth="1"/>
    <col min="6662" max="6662" width="8" style="42" customWidth="1"/>
    <col min="6663" max="6663" width="9.109375" style="42"/>
    <col min="6664" max="6664" width="8" style="42" customWidth="1"/>
    <col min="6665" max="6665" width="0" style="42" hidden="1" customWidth="1"/>
    <col min="6666" max="6666" width="18.44140625" style="42" customWidth="1"/>
    <col min="6667" max="6912" width="9.109375" style="42"/>
    <col min="6913" max="6913" width="0" style="42" hidden="1" customWidth="1"/>
    <col min="6914" max="6914" width="34.33203125" style="42" customWidth="1"/>
    <col min="6915" max="6915" width="34.77734375" style="42" customWidth="1"/>
    <col min="6916" max="6916" width="10.109375" style="42" customWidth="1"/>
    <col min="6917" max="6917" width="9.77734375" style="42" customWidth="1"/>
    <col min="6918" max="6918" width="8" style="42" customWidth="1"/>
    <col min="6919" max="6919" width="9.109375" style="42"/>
    <col min="6920" max="6920" width="8" style="42" customWidth="1"/>
    <col min="6921" max="6921" width="0" style="42" hidden="1" customWidth="1"/>
    <col min="6922" max="6922" width="18.44140625" style="42" customWidth="1"/>
    <col min="6923" max="7168" width="9.109375" style="42"/>
    <col min="7169" max="7169" width="0" style="42" hidden="1" customWidth="1"/>
    <col min="7170" max="7170" width="34.33203125" style="42" customWidth="1"/>
    <col min="7171" max="7171" width="34.77734375" style="42" customWidth="1"/>
    <col min="7172" max="7172" width="10.109375" style="42" customWidth="1"/>
    <col min="7173" max="7173" width="9.77734375" style="42" customWidth="1"/>
    <col min="7174" max="7174" width="8" style="42" customWidth="1"/>
    <col min="7175" max="7175" width="9.109375" style="42"/>
    <col min="7176" max="7176" width="8" style="42" customWidth="1"/>
    <col min="7177" max="7177" width="0" style="42" hidden="1" customWidth="1"/>
    <col min="7178" max="7178" width="18.44140625" style="42" customWidth="1"/>
    <col min="7179" max="7424" width="9.109375" style="42"/>
    <col min="7425" max="7425" width="0" style="42" hidden="1" customWidth="1"/>
    <col min="7426" max="7426" width="34.33203125" style="42" customWidth="1"/>
    <col min="7427" max="7427" width="34.77734375" style="42" customWidth="1"/>
    <col min="7428" max="7428" width="10.109375" style="42" customWidth="1"/>
    <col min="7429" max="7429" width="9.77734375" style="42" customWidth="1"/>
    <col min="7430" max="7430" width="8" style="42" customWidth="1"/>
    <col min="7431" max="7431" width="9.109375" style="42"/>
    <col min="7432" max="7432" width="8" style="42" customWidth="1"/>
    <col min="7433" max="7433" width="0" style="42" hidden="1" customWidth="1"/>
    <col min="7434" max="7434" width="18.44140625" style="42" customWidth="1"/>
    <col min="7435" max="7680" width="9.109375" style="42"/>
    <col min="7681" max="7681" width="0" style="42" hidden="1" customWidth="1"/>
    <col min="7682" max="7682" width="34.33203125" style="42" customWidth="1"/>
    <col min="7683" max="7683" width="34.77734375" style="42" customWidth="1"/>
    <col min="7684" max="7684" width="10.109375" style="42" customWidth="1"/>
    <col min="7685" max="7685" width="9.77734375" style="42" customWidth="1"/>
    <col min="7686" max="7686" width="8" style="42" customWidth="1"/>
    <col min="7687" max="7687" width="9.109375" style="42"/>
    <col min="7688" max="7688" width="8" style="42" customWidth="1"/>
    <col min="7689" max="7689" width="0" style="42" hidden="1" customWidth="1"/>
    <col min="7690" max="7690" width="18.44140625" style="42" customWidth="1"/>
    <col min="7691" max="7936" width="9.109375" style="42"/>
    <col min="7937" max="7937" width="0" style="42" hidden="1" customWidth="1"/>
    <col min="7938" max="7938" width="34.33203125" style="42" customWidth="1"/>
    <col min="7939" max="7939" width="34.77734375" style="42" customWidth="1"/>
    <col min="7940" max="7940" width="10.109375" style="42" customWidth="1"/>
    <col min="7941" max="7941" width="9.77734375" style="42" customWidth="1"/>
    <col min="7942" max="7942" width="8" style="42" customWidth="1"/>
    <col min="7943" max="7943" width="9.109375" style="42"/>
    <col min="7944" max="7944" width="8" style="42" customWidth="1"/>
    <col min="7945" max="7945" width="0" style="42" hidden="1" customWidth="1"/>
    <col min="7946" max="7946" width="18.44140625" style="42" customWidth="1"/>
    <col min="7947" max="8192" width="9.109375" style="42"/>
    <col min="8193" max="8193" width="0" style="42" hidden="1" customWidth="1"/>
    <col min="8194" max="8194" width="34.33203125" style="42" customWidth="1"/>
    <col min="8195" max="8195" width="34.77734375" style="42" customWidth="1"/>
    <col min="8196" max="8196" width="10.109375" style="42" customWidth="1"/>
    <col min="8197" max="8197" width="9.77734375" style="42" customWidth="1"/>
    <col min="8198" max="8198" width="8" style="42" customWidth="1"/>
    <col min="8199" max="8199" width="9.109375" style="42"/>
    <col min="8200" max="8200" width="8" style="42" customWidth="1"/>
    <col min="8201" max="8201" width="0" style="42" hidden="1" customWidth="1"/>
    <col min="8202" max="8202" width="18.44140625" style="42" customWidth="1"/>
    <col min="8203" max="8448" width="9.109375" style="42"/>
    <col min="8449" max="8449" width="0" style="42" hidden="1" customWidth="1"/>
    <col min="8450" max="8450" width="34.33203125" style="42" customWidth="1"/>
    <col min="8451" max="8451" width="34.77734375" style="42" customWidth="1"/>
    <col min="8452" max="8452" width="10.109375" style="42" customWidth="1"/>
    <col min="8453" max="8453" width="9.77734375" style="42" customWidth="1"/>
    <col min="8454" max="8454" width="8" style="42" customWidth="1"/>
    <col min="8455" max="8455" width="9.109375" style="42"/>
    <col min="8456" max="8456" width="8" style="42" customWidth="1"/>
    <col min="8457" max="8457" width="0" style="42" hidden="1" customWidth="1"/>
    <col min="8458" max="8458" width="18.44140625" style="42" customWidth="1"/>
    <col min="8459" max="8704" width="9.109375" style="42"/>
    <col min="8705" max="8705" width="0" style="42" hidden="1" customWidth="1"/>
    <col min="8706" max="8706" width="34.33203125" style="42" customWidth="1"/>
    <col min="8707" max="8707" width="34.77734375" style="42" customWidth="1"/>
    <col min="8708" max="8708" width="10.109375" style="42" customWidth="1"/>
    <col min="8709" max="8709" width="9.77734375" style="42" customWidth="1"/>
    <col min="8710" max="8710" width="8" style="42" customWidth="1"/>
    <col min="8711" max="8711" width="9.109375" style="42"/>
    <col min="8712" max="8712" width="8" style="42" customWidth="1"/>
    <col min="8713" max="8713" width="0" style="42" hidden="1" customWidth="1"/>
    <col min="8714" max="8714" width="18.44140625" style="42" customWidth="1"/>
    <col min="8715" max="8960" width="9.109375" style="42"/>
    <col min="8961" max="8961" width="0" style="42" hidden="1" customWidth="1"/>
    <col min="8962" max="8962" width="34.33203125" style="42" customWidth="1"/>
    <col min="8963" max="8963" width="34.77734375" style="42" customWidth="1"/>
    <col min="8964" max="8964" width="10.109375" style="42" customWidth="1"/>
    <col min="8965" max="8965" width="9.77734375" style="42" customWidth="1"/>
    <col min="8966" max="8966" width="8" style="42" customWidth="1"/>
    <col min="8967" max="8967" width="9.109375" style="42"/>
    <col min="8968" max="8968" width="8" style="42" customWidth="1"/>
    <col min="8969" max="8969" width="0" style="42" hidden="1" customWidth="1"/>
    <col min="8970" max="8970" width="18.44140625" style="42" customWidth="1"/>
    <col min="8971" max="9216" width="9.109375" style="42"/>
    <col min="9217" max="9217" width="0" style="42" hidden="1" customWidth="1"/>
    <col min="9218" max="9218" width="34.33203125" style="42" customWidth="1"/>
    <col min="9219" max="9219" width="34.77734375" style="42" customWidth="1"/>
    <col min="9220" max="9220" width="10.109375" style="42" customWidth="1"/>
    <col min="9221" max="9221" width="9.77734375" style="42" customWidth="1"/>
    <col min="9222" max="9222" width="8" style="42" customWidth="1"/>
    <col min="9223" max="9223" width="9.109375" style="42"/>
    <col min="9224" max="9224" width="8" style="42" customWidth="1"/>
    <col min="9225" max="9225" width="0" style="42" hidden="1" customWidth="1"/>
    <col min="9226" max="9226" width="18.44140625" style="42" customWidth="1"/>
    <col min="9227" max="9472" width="9.109375" style="42"/>
    <col min="9473" max="9473" width="0" style="42" hidden="1" customWidth="1"/>
    <col min="9474" max="9474" width="34.33203125" style="42" customWidth="1"/>
    <col min="9475" max="9475" width="34.77734375" style="42" customWidth="1"/>
    <col min="9476" max="9476" width="10.109375" style="42" customWidth="1"/>
    <col min="9477" max="9477" width="9.77734375" style="42" customWidth="1"/>
    <col min="9478" max="9478" width="8" style="42" customWidth="1"/>
    <col min="9479" max="9479" width="9.109375" style="42"/>
    <col min="9480" max="9480" width="8" style="42" customWidth="1"/>
    <col min="9481" max="9481" width="0" style="42" hidden="1" customWidth="1"/>
    <col min="9482" max="9482" width="18.44140625" style="42" customWidth="1"/>
    <col min="9483" max="9728" width="9.109375" style="42"/>
    <col min="9729" max="9729" width="0" style="42" hidden="1" customWidth="1"/>
    <col min="9730" max="9730" width="34.33203125" style="42" customWidth="1"/>
    <col min="9731" max="9731" width="34.77734375" style="42" customWidth="1"/>
    <col min="9732" max="9732" width="10.109375" style="42" customWidth="1"/>
    <col min="9733" max="9733" width="9.77734375" style="42" customWidth="1"/>
    <col min="9734" max="9734" width="8" style="42" customWidth="1"/>
    <col min="9735" max="9735" width="9.109375" style="42"/>
    <col min="9736" max="9736" width="8" style="42" customWidth="1"/>
    <col min="9737" max="9737" width="0" style="42" hidden="1" customWidth="1"/>
    <col min="9738" max="9738" width="18.44140625" style="42" customWidth="1"/>
    <col min="9739" max="9984" width="9.109375" style="42"/>
    <col min="9985" max="9985" width="0" style="42" hidden="1" customWidth="1"/>
    <col min="9986" max="9986" width="34.33203125" style="42" customWidth="1"/>
    <col min="9987" max="9987" width="34.77734375" style="42" customWidth="1"/>
    <col min="9988" max="9988" width="10.109375" style="42" customWidth="1"/>
    <col min="9989" max="9989" width="9.77734375" style="42" customWidth="1"/>
    <col min="9990" max="9990" width="8" style="42" customWidth="1"/>
    <col min="9991" max="9991" width="9.109375" style="42"/>
    <col min="9992" max="9992" width="8" style="42" customWidth="1"/>
    <col min="9993" max="9993" width="0" style="42" hidden="1" customWidth="1"/>
    <col min="9994" max="9994" width="18.44140625" style="42" customWidth="1"/>
    <col min="9995" max="10240" width="9.109375" style="42"/>
    <col min="10241" max="10241" width="0" style="42" hidden="1" customWidth="1"/>
    <col min="10242" max="10242" width="34.33203125" style="42" customWidth="1"/>
    <col min="10243" max="10243" width="34.77734375" style="42" customWidth="1"/>
    <col min="10244" max="10244" width="10.109375" style="42" customWidth="1"/>
    <col min="10245" max="10245" width="9.77734375" style="42" customWidth="1"/>
    <col min="10246" max="10246" width="8" style="42" customWidth="1"/>
    <col min="10247" max="10247" width="9.109375" style="42"/>
    <col min="10248" max="10248" width="8" style="42" customWidth="1"/>
    <col min="10249" max="10249" width="0" style="42" hidden="1" customWidth="1"/>
    <col min="10250" max="10250" width="18.44140625" style="42" customWidth="1"/>
    <col min="10251" max="10496" width="9.109375" style="42"/>
    <col min="10497" max="10497" width="0" style="42" hidden="1" customWidth="1"/>
    <col min="10498" max="10498" width="34.33203125" style="42" customWidth="1"/>
    <col min="10499" max="10499" width="34.77734375" style="42" customWidth="1"/>
    <col min="10500" max="10500" width="10.109375" style="42" customWidth="1"/>
    <col min="10501" max="10501" width="9.77734375" style="42" customWidth="1"/>
    <col min="10502" max="10502" width="8" style="42" customWidth="1"/>
    <col min="10503" max="10503" width="9.109375" style="42"/>
    <col min="10504" max="10504" width="8" style="42" customWidth="1"/>
    <col min="10505" max="10505" width="0" style="42" hidden="1" customWidth="1"/>
    <col min="10506" max="10506" width="18.44140625" style="42" customWidth="1"/>
    <col min="10507" max="10752" width="9.109375" style="42"/>
    <col min="10753" max="10753" width="0" style="42" hidden="1" customWidth="1"/>
    <col min="10754" max="10754" width="34.33203125" style="42" customWidth="1"/>
    <col min="10755" max="10755" width="34.77734375" style="42" customWidth="1"/>
    <col min="10756" max="10756" width="10.109375" style="42" customWidth="1"/>
    <col min="10757" max="10757" width="9.77734375" style="42" customWidth="1"/>
    <col min="10758" max="10758" width="8" style="42" customWidth="1"/>
    <col min="10759" max="10759" width="9.109375" style="42"/>
    <col min="10760" max="10760" width="8" style="42" customWidth="1"/>
    <col min="10761" max="10761" width="0" style="42" hidden="1" customWidth="1"/>
    <col min="10762" max="10762" width="18.44140625" style="42" customWidth="1"/>
    <col min="10763" max="11008" width="9.109375" style="42"/>
    <col min="11009" max="11009" width="0" style="42" hidden="1" customWidth="1"/>
    <col min="11010" max="11010" width="34.33203125" style="42" customWidth="1"/>
    <col min="11011" max="11011" width="34.77734375" style="42" customWidth="1"/>
    <col min="11012" max="11012" width="10.109375" style="42" customWidth="1"/>
    <col min="11013" max="11013" width="9.77734375" style="42" customWidth="1"/>
    <col min="11014" max="11014" width="8" style="42" customWidth="1"/>
    <col min="11015" max="11015" width="9.109375" style="42"/>
    <col min="11016" max="11016" width="8" style="42" customWidth="1"/>
    <col min="11017" max="11017" width="0" style="42" hidden="1" customWidth="1"/>
    <col min="11018" max="11018" width="18.44140625" style="42" customWidth="1"/>
    <col min="11019" max="11264" width="9.109375" style="42"/>
    <col min="11265" max="11265" width="0" style="42" hidden="1" customWidth="1"/>
    <col min="11266" max="11266" width="34.33203125" style="42" customWidth="1"/>
    <col min="11267" max="11267" width="34.77734375" style="42" customWidth="1"/>
    <col min="11268" max="11268" width="10.109375" style="42" customWidth="1"/>
    <col min="11269" max="11269" width="9.77734375" style="42" customWidth="1"/>
    <col min="11270" max="11270" width="8" style="42" customWidth="1"/>
    <col min="11271" max="11271" width="9.109375" style="42"/>
    <col min="11272" max="11272" width="8" style="42" customWidth="1"/>
    <col min="11273" max="11273" width="0" style="42" hidden="1" customWidth="1"/>
    <col min="11274" max="11274" width="18.44140625" style="42" customWidth="1"/>
    <col min="11275" max="11520" width="9.109375" style="42"/>
    <col min="11521" max="11521" width="0" style="42" hidden="1" customWidth="1"/>
    <col min="11522" max="11522" width="34.33203125" style="42" customWidth="1"/>
    <col min="11523" max="11523" width="34.77734375" style="42" customWidth="1"/>
    <col min="11524" max="11524" width="10.109375" style="42" customWidth="1"/>
    <col min="11525" max="11525" width="9.77734375" style="42" customWidth="1"/>
    <col min="11526" max="11526" width="8" style="42" customWidth="1"/>
    <col min="11527" max="11527" width="9.109375" style="42"/>
    <col min="11528" max="11528" width="8" style="42" customWidth="1"/>
    <col min="11529" max="11529" width="0" style="42" hidden="1" customWidth="1"/>
    <col min="11530" max="11530" width="18.44140625" style="42" customWidth="1"/>
    <col min="11531" max="11776" width="9.109375" style="42"/>
    <col min="11777" max="11777" width="0" style="42" hidden="1" customWidth="1"/>
    <col min="11778" max="11778" width="34.33203125" style="42" customWidth="1"/>
    <col min="11779" max="11779" width="34.77734375" style="42" customWidth="1"/>
    <col min="11780" max="11780" width="10.109375" style="42" customWidth="1"/>
    <col min="11781" max="11781" width="9.77734375" style="42" customWidth="1"/>
    <col min="11782" max="11782" width="8" style="42" customWidth="1"/>
    <col min="11783" max="11783" width="9.109375" style="42"/>
    <col min="11784" max="11784" width="8" style="42" customWidth="1"/>
    <col min="11785" max="11785" width="0" style="42" hidden="1" customWidth="1"/>
    <col min="11786" max="11786" width="18.44140625" style="42" customWidth="1"/>
    <col min="11787" max="12032" width="9.109375" style="42"/>
    <col min="12033" max="12033" width="0" style="42" hidden="1" customWidth="1"/>
    <col min="12034" max="12034" width="34.33203125" style="42" customWidth="1"/>
    <col min="12035" max="12035" width="34.77734375" style="42" customWidth="1"/>
    <col min="12036" max="12036" width="10.109375" style="42" customWidth="1"/>
    <col min="12037" max="12037" width="9.77734375" style="42" customWidth="1"/>
    <col min="12038" max="12038" width="8" style="42" customWidth="1"/>
    <col min="12039" max="12039" width="9.109375" style="42"/>
    <col min="12040" max="12040" width="8" style="42" customWidth="1"/>
    <col min="12041" max="12041" width="0" style="42" hidden="1" customWidth="1"/>
    <col min="12042" max="12042" width="18.44140625" style="42" customWidth="1"/>
    <col min="12043" max="12288" width="9.109375" style="42"/>
    <col min="12289" max="12289" width="0" style="42" hidden="1" customWidth="1"/>
    <col min="12290" max="12290" width="34.33203125" style="42" customWidth="1"/>
    <col min="12291" max="12291" width="34.77734375" style="42" customWidth="1"/>
    <col min="12292" max="12292" width="10.109375" style="42" customWidth="1"/>
    <col min="12293" max="12293" width="9.77734375" style="42" customWidth="1"/>
    <col min="12294" max="12294" width="8" style="42" customWidth="1"/>
    <col min="12295" max="12295" width="9.109375" style="42"/>
    <col min="12296" max="12296" width="8" style="42" customWidth="1"/>
    <col min="12297" max="12297" width="0" style="42" hidden="1" customWidth="1"/>
    <col min="12298" max="12298" width="18.44140625" style="42" customWidth="1"/>
    <col min="12299" max="12544" width="9.109375" style="42"/>
    <col min="12545" max="12545" width="0" style="42" hidden="1" customWidth="1"/>
    <col min="12546" max="12546" width="34.33203125" style="42" customWidth="1"/>
    <col min="12547" max="12547" width="34.77734375" style="42" customWidth="1"/>
    <col min="12548" max="12548" width="10.109375" style="42" customWidth="1"/>
    <col min="12549" max="12549" width="9.77734375" style="42" customWidth="1"/>
    <col min="12550" max="12550" width="8" style="42" customWidth="1"/>
    <col min="12551" max="12551" width="9.109375" style="42"/>
    <col min="12552" max="12552" width="8" style="42" customWidth="1"/>
    <col min="12553" max="12553" width="0" style="42" hidden="1" customWidth="1"/>
    <col min="12554" max="12554" width="18.44140625" style="42" customWidth="1"/>
    <col min="12555" max="12800" width="9.109375" style="42"/>
    <col min="12801" max="12801" width="0" style="42" hidden="1" customWidth="1"/>
    <col min="12802" max="12802" width="34.33203125" style="42" customWidth="1"/>
    <col min="12803" max="12803" width="34.77734375" style="42" customWidth="1"/>
    <col min="12804" max="12804" width="10.109375" style="42" customWidth="1"/>
    <col min="12805" max="12805" width="9.77734375" style="42" customWidth="1"/>
    <col min="12806" max="12806" width="8" style="42" customWidth="1"/>
    <col min="12807" max="12807" width="9.109375" style="42"/>
    <col min="12808" max="12808" width="8" style="42" customWidth="1"/>
    <col min="12809" max="12809" width="0" style="42" hidden="1" customWidth="1"/>
    <col min="12810" max="12810" width="18.44140625" style="42" customWidth="1"/>
    <col min="12811" max="13056" width="9.109375" style="42"/>
    <col min="13057" max="13057" width="0" style="42" hidden="1" customWidth="1"/>
    <col min="13058" max="13058" width="34.33203125" style="42" customWidth="1"/>
    <col min="13059" max="13059" width="34.77734375" style="42" customWidth="1"/>
    <col min="13060" max="13060" width="10.109375" style="42" customWidth="1"/>
    <col min="13061" max="13061" width="9.77734375" style="42" customWidth="1"/>
    <col min="13062" max="13062" width="8" style="42" customWidth="1"/>
    <col min="13063" max="13063" width="9.109375" style="42"/>
    <col min="13064" max="13064" width="8" style="42" customWidth="1"/>
    <col min="13065" max="13065" width="0" style="42" hidden="1" customWidth="1"/>
    <col min="13066" max="13066" width="18.44140625" style="42" customWidth="1"/>
    <col min="13067" max="13312" width="9.109375" style="42"/>
    <col min="13313" max="13313" width="0" style="42" hidden="1" customWidth="1"/>
    <col min="13314" max="13314" width="34.33203125" style="42" customWidth="1"/>
    <col min="13315" max="13315" width="34.77734375" style="42" customWidth="1"/>
    <col min="13316" max="13316" width="10.109375" style="42" customWidth="1"/>
    <col min="13317" max="13317" width="9.77734375" style="42" customWidth="1"/>
    <col min="13318" max="13318" width="8" style="42" customWidth="1"/>
    <col min="13319" max="13319" width="9.109375" style="42"/>
    <col min="13320" max="13320" width="8" style="42" customWidth="1"/>
    <col min="13321" max="13321" width="0" style="42" hidden="1" customWidth="1"/>
    <col min="13322" max="13322" width="18.44140625" style="42" customWidth="1"/>
    <col min="13323" max="13568" width="9.109375" style="42"/>
    <col min="13569" max="13569" width="0" style="42" hidden="1" customWidth="1"/>
    <col min="13570" max="13570" width="34.33203125" style="42" customWidth="1"/>
    <col min="13571" max="13571" width="34.77734375" style="42" customWidth="1"/>
    <col min="13572" max="13572" width="10.109375" style="42" customWidth="1"/>
    <col min="13573" max="13573" width="9.77734375" style="42" customWidth="1"/>
    <col min="13574" max="13574" width="8" style="42" customWidth="1"/>
    <col min="13575" max="13575" width="9.109375" style="42"/>
    <col min="13576" max="13576" width="8" style="42" customWidth="1"/>
    <col min="13577" max="13577" width="0" style="42" hidden="1" customWidth="1"/>
    <col min="13578" max="13578" width="18.44140625" style="42" customWidth="1"/>
    <col min="13579" max="13824" width="9.109375" style="42"/>
    <col min="13825" max="13825" width="0" style="42" hidden="1" customWidth="1"/>
    <col min="13826" max="13826" width="34.33203125" style="42" customWidth="1"/>
    <col min="13827" max="13827" width="34.77734375" style="42" customWidth="1"/>
    <col min="13828" max="13828" width="10.109375" style="42" customWidth="1"/>
    <col min="13829" max="13829" width="9.77734375" style="42" customWidth="1"/>
    <col min="13830" max="13830" width="8" style="42" customWidth="1"/>
    <col min="13831" max="13831" width="9.109375" style="42"/>
    <col min="13832" max="13832" width="8" style="42" customWidth="1"/>
    <col min="13833" max="13833" width="0" style="42" hidden="1" customWidth="1"/>
    <col min="13834" max="13834" width="18.44140625" style="42" customWidth="1"/>
    <col min="13835" max="14080" width="9.109375" style="42"/>
    <col min="14081" max="14081" width="0" style="42" hidden="1" customWidth="1"/>
    <col min="14082" max="14082" width="34.33203125" style="42" customWidth="1"/>
    <col min="14083" max="14083" width="34.77734375" style="42" customWidth="1"/>
    <col min="14084" max="14084" width="10.109375" style="42" customWidth="1"/>
    <col min="14085" max="14085" width="9.77734375" style="42" customWidth="1"/>
    <col min="14086" max="14086" width="8" style="42" customWidth="1"/>
    <col min="14087" max="14087" width="9.109375" style="42"/>
    <col min="14088" max="14088" width="8" style="42" customWidth="1"/>
    <col min="14089" max="14089" width="0" style="42" hidden="1" customWidth="1"/>
    <col min="14090" max="14090" width="18.44140625" style="42" customWidth="1"/>
    <col min="14091" max="14336" width="9.109375" style="42"/>
    <col min="14337" max="14337" width="0" style="42" hidden="1" customWidth="1"/>
    <col min="14338" max="14338" width="34.33203125" style="42" customWidth="1"/>
    <col min="14339" max="14339" width="34.77734375" style="42" customWidth="1"/>
    <col min="14340" max="14340" width="10.109375" style="42" customWidth="1"/>
    <col min="14341" max="14341" width="9.77734375" style="42" customWidth="1"/>
    <col min="14342" max="14342" width="8" style="42" customWidth="1"/>
    <col min="14343" max="14343" width="9.109375" style="42"/>
    <col min="14344" max="14344" width="8" style="42" customWidth="1"/>
    <col min="14345" max="14345" width="0" style="42" hidden="1" customWidth="1"/>
    <col min="14346" max="14346" width="18.44140625" style="42" customWidth="1"/>
    <col min="14347" max="14592" width="9.109375" style="42"/>
    <col min="14593" max="14593" width="0" style="42" hidden="1" customWidth="1"/>
    <col min="14594" max="14594" width="34.33203125" style="42" customWidth="1"/>
    <col min="14595" max="14595" width="34.77734375" style="42" customWidth="1"/>
    <col min="14596" max="14596" width="10.109375" style="42" customWidth="1"/>
    <col min="14597" max="14597" width="9.77734375" style="42" customWidth="1"/>
    <col min="14598" max="14598" width="8" style="42" customWidth="1"/>
    <col min="14599" max="14599" width="9.109375" style="42"/>
    <col min="14600" max="14600" width="8" style="42" customWidth="1"/>
    <col min="14601" max="14601" width="0" style="42" hidden="1" customWidth="1"/>
    <col min="14602" max="14602" width="18.44140625" style="42" customWidth="1"/>
    <col min="14603" max="14848" width="9.109375" style="42"/>
    <col min="14849" max="14849" width="0" style="42" hidden="1" customWidth="1"/>
    <col min="14850" max="14850" width="34.33203125" style="42" customWidth="1"/>
    <col min="14851" max="14851" width="34.77734375" style="42" customWidth="1"/>
    <col min="14852" max="14852" width="10.109375" style="42" customWidth="1"/>
    <col min="14853" max="14853" width="9.77734375" style="42" customWidth="1"/>
    <col min="14854" max="14854" width="8" style="42" customWidth="1"/>
    <col min="14855" max="14855" width="9.109375" style="42"/>
    <col min="14856" max="14856" width="8" style="42" customWidth="1"/>
    <col min="14857" max="14857" width="0" style="42" hidden="1" customWidth="1"/>
    <col min="14858" max="14858" width="18.44140625" style="42" customWidth="1"/>
    <col min="14859" max="15104" width="9.109375" style="42"/>
    <col min="15105" max="15105" width="0" style="42" hidden="1" customWidth="1"/>
    <col min="15106" max="15106" width="34.33203125" style="42" customWidth="1"/>
    <col min="15107" max="15107" width="34.77734375" style="42" customWidth="1"/>
    <col min="15108" max="15108" width="10.109375" style="42" customWidth="1"/>
    <col min="15109" max="15109" width="9.77734375" style="42" customWidth="1"/>
    <col min="15110" max="15110" width="8" style="42" customWidth="1"/>
    <col min="15111" max="15111" width="9.109375" style="42"/>
    <col min="15112" max="15112" width="8" style="42" customWidth="1"/>
    <col min="15113" max="15113" width="0" style="42" hidden="1" customWidth="1"/>
    <col min="15114" max="15114" width="18.44140625" style="42" customWidth="1"/>
    <col min="15115" max="15360" width="9.109375" style="42"/>
    <col min="15361" max="15361" width="0" style="42" hidden="1" customWidth="1"/>
    <col min="15362" max="15362" width="34.33203125" style="42" customWidth="1"/>
    <col min="15363" max="15363" width="34.77734375" style="42" customWidth="1"/>
    <col min="15364" max="15364" width="10.109375" style="42" customWidth="1"/>
    <col min="15365" max="15365" width="9.77734375" style="42" customWidth="1"/>
    <col min="15366" max="15366" width="8" style="42" customWidth="1"/>
    <col min="15367" max="15367" width="9.109375" style="42"/>
    <col min="15368" max="15368" width="8" style="42" customWidth="1"/>
    <col min="15369" max="15369" width="0" style="42" hidden="1" customWidth="1"/>
    <col min="15370" max="15370" width="18.44140625" style="42" customWidth="1"/>
    <col min="15371" max="15616" width="9.109375" style="42"/>
    <col min="15617" max="15617" width="0" style="42" hidden="1" customWidth="1"/>
    <col min="15618" max="15618" width="34.33203125" style="42" customWidth="1"/>
    <col min="15619" max="15619" width="34.77734375" style="42" customWidth="1"/>
    <col min="15620" max="15620" width="10.109375" style="42" customWidth="1"/>
    <col min="15621" max="15621" width="9.77734375" style="42" customWidth="1"/>
    <col min="15622" max="15622" width="8" style="42" customWidth="1"/>
    <col min="15623" max="15623" width="9.109375" style="42"/>
    <col min="15624" max="15624" width="8" style="42" customWidth="1"/>
    <col min="15625" max="15625" width="0" style="42" hidden="1" customWidth="1"/>
    <col min="15626" max="15626" width="18.44140625" style="42" customWidth="1"/>
    <col min="15627" max="15872" width="9.109375" style="42"/>
    <col min="15873" max="15873" width="0" style="42" hidden="1" customWidth="1"/>
    <col min="15874" max="15874" width="34.33203125" style="42" customWidth="1"/>
    <col min="15875" max="15875" width="34.77734375" style="42" customWidth="1"/>
    <col min="15876" max="15876" width="10.109375" style="42" customWidth="1"/>
    <col min="15877" max="15877" width="9.77734375" style="42" customWidth="1"/>
    <col min="15878" max="15878" width="8" style="42" customWidth="1"/>
    <col min="15879" max="15879" width="9.109375" style="42"/>
    <col min="15880" max="15880" width="8" style="42" customWidth="1"/>
    <col min="15881" max="15881" width="0" style="42" hidden="1" customWidth="1"/>
    <col min="15882" max="15882" width="18.44140625" style="42" customWidth="1"/>
    <col min="15883" max="16128" width="9.109375" style="42"/>
    <col min="16129" max="16129" width="0" style="42" hidden="1" customWidth="1"/>
    <col min="16130" max="16130" width="34.33203125" style="42" customWidth="1"/>
    <col min="16131" max="16131" width="34.77734375" style="42" customWidth="1"/>
    <col min="16132" max="16132" width="10.109375" style="42" customWidth="1"/>
    <col min="16133" max="16133" width="9.77734375" style="42" customWidth="1"/>
    <col min="16134" max="16134" width="8" style="42" customWidth="1"/>
    <col min="16135" max="16135" width="9.109375" style="42"/>
    <col min="16136" max="16136" width="8" style="42" customWidth="1"/>
    <col min="16137" max="16137" width="0" style="42" hidden="1" customWidth="1"/>
    <col min="16138" max="16138" width="18.44140625" style="42" customWidth="1"/>
    <col min="16139" max="16384" width="9.109375" style="42"/>
  </cols>
  <sheetData>
    <row r="1" spans="1:10" ht="22.5" customHeight="1">
      <c r="B1" s="43" t="s">
        <v>16</v>
      </c>
      <c r="C1" s="43" t="e">
        <f>[1]Viikkolista!A8</f>
        <v>#REF!</v>
      </c>
      <c r="D1" s="44"/>
      <c r="E1" s="44"/>
    </row>
    <row r="2" spans="1:10" ht="14.25" customHeight="1" thickBot="1">
      <c r="B2" s="45"/>
      <c r="C2" s="45"/>
      <c r="D2" s="44"/>
      <c r="E2" s="44"/>
    </row>
    <row r="3" spans="1:10" ht="43.95" customHeight="1" thickBot="1">
      <c r="A3" s="46"/>
      <c r="B3" s="47" t="str">
        <f>[2]Viikkolista!A10</f>
        <v>MA</v>
      </c>
      <c r="C3" s="48" t="s">
        <v>17</v>
      </c>
      <c r="D3" s="48" t="s">
        <v>18</v>
      </c>
      <c r="E3" s="48" t="s">
        <v>19</v>
      </c>
      <c r="F3" s="48" t="s">
        <v>20</v>
      </c>
      <c r="G3" s="48" t="s">
        <v>21</v>
      </c>
      <c r="H3" s="65" t="s">
        <v>22</v>
      </c>
      <c r="I3" s="65"/>
      <c r="J3" s="66"/>
    </row>
    <row r="4" spans="1:10" s="52" customFormat="1" ht="23.25" customHeight="1">
      <c r="A4" s="49"/>
      <c r="B4" s="51" t="str">
        <f>Viikkolista!D11</f>
        <v>Kinkkukiusausta L/G</v>
      </c>
      <c r="C4" s="51"/>
      <c r="D4" s="51"/>
      <c r="E4" s="51"/>
      <c r="F4" s="51"/>
      <c r="G4" s="51"/>
      <c r="H4" s="63"/>
      <c r="I4" s="63"/>
      <c r="J4" s="64"/>
    </row>
    <row r="5" spans="1:10" s="52" customFormat="1" ht="23.25" customHeight="1">
      <c r="A5" s="53"/>
      <c r="B5" s="51" t="str">
        <f>Viikkolista!D12</f>
        <v>Broileria teriyaki-kastikkeessa M</v>
      </c>
      <c r="C5" s="54"/>
      <c r="D5" s="54"/>
      <c r="E5" s="54"/>
      <c r="F5" s="54"/>
      <c r="G5" s="54"/>
      <c r="H5" s="63"/>
      <c r="I5" s="63"/>
      <c r="J5" s="64"/>
    </row>
    <row r="6" spans="1:10" s="52" customFormat="1" ht="23.25" customHeight="1">
      <c r="A6" s="53"/>
      <c r="B6" s="51" t="str">
        <f>Viikkolista!D13</f>
        <v>Kasviskormaa VEG/G</v>
      </c>
      <c r="C6" s="54"/>
      <c r="D6" s="54"/>
      <c r="E6" s="54"/>
      <c r="F6" s="54"/>
      <c r="G6" s="54"/>
      <c r="H6" s="63"/>
      <c r="I6" s="63"/>
      <c r="J6" s="64"/>
    </row>
    <row r="7" spans="1:10" s="52" customFormat="1" ht="23.25" customHeight="1">
      <c r="A7" s="53"/>
      <c r="B7" s="51" t="str">
        <f>Viikkolista!D14</f>
        <v>Jasmin riisiä VEG/G</v>
      </c>
      <c r="C7" s="54"/>
      <c r="D7" s="54"/>
      <c r="E7" s="54"/>
      <c r="F7" s="54"/>
      <c r="G7" s="54"/>
      <c r="H7" s="67"/>
      <c r="I7" s="68"/>
      <c r="J7" s="69"/>
    </row>
    <row r="8" spans="1:10" s="52" customFormat="1" ht="23.25" customHeight="1">
      <c r="A8" s="53"/>
      <c r="B8" s="51" t="str">
        <f>Viikkolista!D15</f>
        <v>Papu-tomaattikeittoa VEG/G</v>
      </c>
      <c r="C8" s="54"/>
      <c r="D8" s="54"/>
      <c r="E8" s="54"/>
      <c r="F8" s="54"/>
      <c r="G8" s="54"/>
      <c r="H8" s="63"/>
      <c r="I8" s="63"/>
      <c r="J8" s="64"/>
    </row>
    <row r="9" spans="1:10" s="52" customFormat="1" ht="23.25" customHeight="1">
      <c r="A9" s="53"/>
      <c r="B9" s="51" t="str">
        <f>Viikkolista!D16</f>
        <v>Vadelmakiisseliä VEG/G ja kermavaahtoa L/G</v>
      </c>
      <c r="C9" s="54"/>
      <c r="D9" s="54"/>
      <c r="E9" s="54"/>
      <c r="F9" s="54"/>
      <c r="G9" s="54"/>
      <c r="H9" s="63"/>
      <c r="I9" s="63"/>
      <c r="J9" s="64"/>
    </row>
    <row r="10" spans="1:10" s="52" customFormat="1" ht="23.25" customHeight="1" thickBot="1">
      <c r="A10" s="53"/>
      <c r="B10" s="51">
        <f>Viikkolista!D17</f>
        <v>0</v>
      </c>
      <c r="C10" s="55"/>
      <c r="D10" s="55"/>
      <c r="E10" s="55"/>
      <c r="F10" s="55"/>
      <c r="G10" s="55"/>
      <c r="H10" s="70"/>
      <c r="I10" s="70"/>
      <c r="J10" s="71"/>
    </row>
    <row r="11" spans="1:10" ht="9.75" customHeight="1" thickBot="1">
      <c r="A11" s="46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43.95" customHeight="1" thickBot="1">
      <c r="A12" s="46"/>
      <c r="B12" s="47" t="str">
        <f>[2]Viikkolista!A17</f>
        <v>TI</v>
      </c>
      <c r="C12" s="48" t="s">
        <v>17</v>
      </c>
      <c r="D12" s="48" t="s">
        <v>23</v>
      </c>
      <c r="E12" s="48" t="s">
        <v>24</v>
      </c>
      <c r="F12" s="48" t="s">
        <v>20</v>
      </c>
      <c r="G12" s="48" t="s">
        <v>21</v>
      </c>
      <c r="H12" s="65" t="s">
        <v>22</v>
      </c>
      <c r="I12" s="65"/>
      <c r="J12" s="66"/>
    </row>
    <row r="13" spans="1:10" s="52" customFormat="1" ht="23.25" customHeight="1">
      <c r="A13" s="49"/>
      <c r="B13" s="50" t="str">
        <f>Viikkolista!D19</f>
        <v>Lihamureketta ja sienikastiketta L/G</v>
      </c>
      <c r="C13" s="51"/>
      <c r="D13" s="51"/>
      <c r="E13" s="51"/>
      <c r="F13" s="51"/>
      <c r="G13" s="51"/>
      <c r="H13" s="63"/>
      <c r="I13" s="63"/>
      <c r="J13" s="64"/>
    </row>
    <row r="14" spans="1:10" s="52" customFormat="1" ht="23.25" customHeight="1">
      <c r="A14" s="53"/>
      <c r="B14" s="50" t="str">
        <f>Viikkolista!D20</f>
        <v>Tikka masalaa L/G</v>
      </c>
      <c r="C14" s="54"/>
      <c r="D14" s="54"/>
      <c r="E14" s="54"/>
      <c r="F14" s="54"/>
      <c r="G14" s="54"/>
      <c r="H14" s="63"/>
      <c r="I14" s="63"/>
      <c r="J14" s="64"/>
    </row>
    <row r="15" spans="1:10" s="52" customFormat="1" ht="23.25" customHeight="1">
      <c r="A15" s="53"/>
      <c r="B15" s="50" t="str">
        <f>Viikkolista!D21</f>
        <v>Kesäkurpitsa-tofu-jyväpastapaistosta VEG</v>
      </c>
      <c r="C15" s="54"/>
      <c r="D15" s="54"/>
      <c r="E15" s="54"/>
      <c r="F15" s="54"/>
      <c r="G15" s="54"/>
      <c r="H15" s="63"/>
      <c r="I15" s="63"/>
      <c r="J15" s="64"/>
    </row>
    <row r="16" spans="1:10" s="52" customFormat="1" ht="23.25" customHeight="1">
      <c r="A16" s="53"/>
      <c r="B16" s="50" t="str">
        <f>Viikkolista!D22</f>
        <v>Perunoita VEG/G</v>
      </c>
      <c r="C16" s="54"/>
      <c r="D16" s="54"/>
      <c r="E16" s="54"/>
      <c r="F16" s="54"/>
      <c r="G16" s="54"/>
      <c r="H16" s="67"/>
      <c r="I16" s="68"/>
      <c r="J16" s="69"/>
    </row>
    <row r="17" spans="1:10" s="52" customFormat="1" ht="23.25" customHeight="1">
      <c r="A17" s="53"/>
      <c r="B17" s="50" t="str">
        <f>Viikkolista!D23</f>
        <v>Kaalikeittoa VEG/G</v>
      </c>
      <c r="C17" s="54"/>
      <c r="D17" s="54"/>
      <c r="E17" s="54"/>
      <c r="F17" s="54"/>
      <c r="G17" s="54"/>
      <c r="H17" s="67"/>
      <c r="I17" s="68"/>
      <c r="J17" s="69"/>
    </row>
    <row r="18" spans="1:10" s="52" customFormat="1" ht="23.25" customHeight="1">
      <c r="A18" s="53"/>
      <c r="B18" s="50" t="str">
        <f>Viikkolista!D24</f>
        <v>Kääretorttua L</v>
      </c>
      <c r="C18" s="54"/>
      <c r="D18" s="54"/>
      <c r="E18" s="54"/>
      <c r="F18" s="54"/>
      <c r="G18" s="54"/>
      <c r="H18" s="67"/>
      <c r="I18" s="68"/>
      <c r="J18" s="69"/>
    </row>
    <row r="19" spans="1:10" s="52" customFormat="1" ht="23.25" customHeight="1" thickBot="1">
      <c r="A19" s="53"/>
      <c r="B19" s="50">
        <f>Viikkolista!D25</f>
        <v>0</v>
      </c>
      <c r="C19" s="55"/>
      <c r="D19" s="55"/>
      <c r="E19" s="55"/>
      <c r="F19" s="55"/>
      <c r="G19" s="55"/>
      <c r="H19" s="73"/>
      <c r="I19" s="74"/>
      <c r="J19" s="75"/>
    </row>
    <row r="20" spans="1:10" ht="9.75" customHeight="1" thickBot="1">
      <c r="A20" s="4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43.95" customHeight="1" thickBot="1">
      <c r="A21" s="46"/>
      <c r="B21" s="47" t="str">
        <f>[2]Viikkolista!A24</f>
        <v>KE</v>
      </c>
      <c r="C21" s="48" t="s">
        <v>17</v>
      </c>
      <c r="D21" s="48" t="s">
        <v>23</v>
      </c>
      <c r="E21" s="48" t="s">
        <v>24</v>
      </c>
      <c r="F21" s="48" t="s">
        <v>20</v>
      </c>
      <c r="G21" s="48" t="s">
        <v>21</v>
      </c>
      <c r="H21" s="77" t="s">
        <v>22</v>
      </c>
      <c r="I21" s="78"/>
      <c r="J21" s="79"/>
    </row>
    <row r="22" spans="1:10" s="52" customFormat="1" ht="23.25" customHeight="1">
      <c r="A22" s="49"/>
      <c r="B22" s="50" t="str">
        <f>Viikkolista!D27</f>
        <v>Silakkapihvejä M ja kermaviilikastiketta L/G</v>
      </c>
      <c r="C22" s="51"/>
      <c r="D22" s="51"/>
      <c r="E22" s="51"/>
      <c r="F22" s="51"/>
      <c r="G22" s="51"/>
      <c r="H22" s="67"/>
      <c r="I22" s="68"/>
      <c r="J22" s="69"/>
    </row>
    <row r="23" spans="1:10" s="52" customFormat="1" ht="23.25" customHeight="1">
      <c r="A23" s="49"/>
      <c r="B23" s="50" t="str">
        <f>Viikkolista!D28</f>
        <v>Perunamuusia L/G</v>
      </c>
      <c r="C23" s="51"/>
      <c r="D23" s="51"/>
      <c r="E23" s="51"/>
      <c r="F23" s="51"/>
      <c r="G23" s="51"/>
      <c r="H23" s="67"/>
      <c r="I23" s="68"/>
      <c r="J23" s="69"/>
    </row>
    <row r="24" spans="1:10" s="52" customFormat="1" ht="23.25" customHeight="1">
      <c r="A24" s="53"/>
      <c r="B24" s="50" t="str">
        <f>Viikkolista!D29</f>
        <v>BBQ-possua M/G</v>
      </c>
      <c r="C24" s="54"/>
      <c r="D24" s="54"/>
      <c r="E24" s="54"/>
      <c r="F24" s="54"/>
      <c r="G24" s="54"/>
      <c r="H24" s="63"/>
      <c r="I24" s="63"/>
      <c r="J24" s="64"/>
    </row>
    <row r="25" spans="1:10" s="52" customFormat="1" ht="23.25" customHeight="1">
      <c r="A25" s="53"/>
      <c r="B25" s="50" t="str">
        <f>Viikkolista!D30</f>
        <v>Vegaanista stifadoa VEG/G</v>
      </c>
      <c r="C25" s="54"/>
      <c r="D25" s="54"/>
      <c r="E25" s="54"/>
      <c r="F25" s="54"/>
      <c r="G25" s="54"/>
      <c r="H25" s="63"/>
      <c r="I25" s="63"/>
      <c r="J25" s="64"/>
    </row>
    <row r="26" spans="1:10" s="52" customFormat="1" ht="23.25" customHeight="1">
      <c r="A26" s="53"/>
      <c r="B26" s="50" t="str">
        <f>Viikkolista!D31</f>
        <v>Kikhernekeittoa VEG/G</v>
      </c>
      <c r="C26" s="54"/>
      <c r="D26" s="54"/>
      <c r="E26" s="54"/>
      <c r="F26" s="54"/>
      <c r="G26" s="54"/>
      <c r="H26" s="63"/>
      <c r="I26" s="63"/>
      <c r="J26" s="64"/>
    </row>
    <row r="27" spans="1:10" s="52" customFormat="1" ht="23.25" customHeight="1">
      <c r="A27" s="53"/>
      <c r="B27" s="50" t="str">
        <f>Viikkolista!D32</f>
        <v>Mustikkapaistosta ja vaniljakastiketta L</v>
      </c>
      <c r="C27" s="54"/>
      <c r="D27" s="54"/>
      <c r="E27" s="54"/>
      <c r="F27" s="54"/>
      <c r="G27" s="54"/>
      <c r="H27" s="63"/>
      <c r="I27" s="63"/>
      <c r="J27" s="64"/>
    </row>
    <row r="28" spans="1:10" s="52" customFormat="1" ht="23.25" customHeight="1" thickBot="1">
      <c r="A28" s="53"/>
      <c r="B28" s="50">
        <f>Viikkolista!D33</f>
        <v>0</v>
      </c>
      <c r="C28" s="55"/>
      <c r="D28" s="55"/>
      <c r="E28" s="55"/>
      <c r="F28" s="55"/>
      <c r="G28" s="55"/>
      <c r="H28" s="70"/>
      <c r="I28" s="70"/>
      <c r="J28" s="71"/>
    </row>
    <row r="29" spans="1:10" ht="9.75" customHeight="1" thickBot="1">
      <c r="A29" s="4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43.95" customHeight="1" thickBot="1">
      <c r="A30" s="46"/>
      <c r="B30" s="47" t="e">
        <f>[1]Viikkolista!A34</f>
        <v>#REF!</v>
      </c>
      <c r="C30" s="48" t="s">
        <v>17</v>
      </c>
      <c r="D30" s="48" t="s">
        <v>23</v>
      </c>
      <c r="E30" s="48" t="s">
        <v>24</v>
      </c>
      <c r="F30" s="48" t="s">
        <v>20</v>
      </c>
      <c r="G30" s="48" t="s">
        <v>21</v>
      </c>
      <c r="H30" s="65" t="s">
        <v>22</v>
      </c>
      <c r="I30" s="65"/>
      <c r="J30" s="66"/>
    </row>
    <row r="31" spans="1:10" s="52" customFormat="1" ht="23.25" customHeight="1">
      <c r="A31" s="49"/>
      <c r="B31" s="50" t="str">
        <f>Viikkolista!D35</f>
        <v>Jauheliha-lasagnea L</v>
      </c>
      <c r="C31" s="51"/>
      <c r="D31" s="51"/>
      <c r="E31" s="51"/>
      <c r="F31" s="51"/>
      <c r="G31" s="51"/>
      <c r="H31" s="63"/>
      <c r="I31" s="63"/>
      <c r="J31" s="64"/>
    </row>
    <row r="32" spans="1:10" s="52" customFormat="1" ht="23.25" customHeight="1">
      <c r="A32" s="53"/>
      <c r="B32" s="50" t="str">
        <f>Viikkolista!D36</f>
        <v>Paneroitua pangasiusta M/G ja sitruuna-majoneesia VEG/G</v>
      </c>
      <c r="C32" s="54"/>
      <c r="D32" s="54"/>
      <c r="E32" s="54"/>
      <c r="F32" s="54"/>
      <c r="G32" s="54"/>
      <c r="H32" s="63"/>
      <c r="I32" s="63"/>
      <c r="J32" s="64"/>
    </row>
    <row r="33" spans="1:10" s="52" customFormat="1" ht="23.25" customHeight="1">
      <c r="A33" s="53"/>
      <c r="B33" s="50" t="str">
        <f>Viikkolista!D37</f>
        <v>Linssi-bataattipihvejä VEG/G</v>
      </c>
      <c r="C33" s="54"/>
      <c r="D33" s="54"/>
      <c r="E33" s="54"/>
      <c r="F33" s="54"/>
      <c r="G33" s="54"/>
      <c r="H33" s="63"/>
      <c r="I33" s="63"/>
      <c r="J33" s="64"/>
    </row>
    <row r="34" spans="1:10" s="52" customFormat="1" ht="23.25" customHeight="1">
      <c r="A34" s="53"/>
      <c r="B34" s="50" t="str">
        <f>Viikkolista!D38</f>
        <v>Kasvis-hernekeittoa VEG/G</v>
      </c>
      <c r="C34" s="54"/>
      <c r="D34" s="54"/>
      <c r="E34" s="54"/>
      <c r="F34" s="54"/>
      <c r="G34" s="54"/>
      <c r="H34" s="63"/>
      <c r="I34" s="63"/>
      <c r="J34" s="64"/>
    </row>
    <row r="35" spans="1:10" s="52" customFormat="1" ht="23.25" customHeight="1">
      <c r="A35" s="53"/>
      <c r="B35" s="50" t="e">
        <f>Viikkolista!#REF!</f>
        <v>#REF!</v>
      </c>
      <c r="C35" s="54"/>
      <c r="D35" s="54"/>
      <c r="E35" s="54"/>
      <c r="F35" s="54"/>
      <c r="G35" s="54"/>
      <c r="H35" s="63"/>
      <c r="I35" s="63"/>
      <c r="J35" s="64"/>
    </row>
    <row r="36" spans="1:10" s="52" customFormat="1" ht="23.25" customHeight="1">
      <c r="A36" s="53"/>
      <c r="B36" s="50" t="str">
        <f>Viikkolista!D39</f>
        <v>Ohukaisia L, hilloa VEG/G ja kermavaahtoa L/G</v>
      </c>
      <c r="C36" s="54"/>
      <c r="D36" s="54"/>
      <c r="E36" s="54"/>
      <c r="F36" s="54"/>
      <c r="G36" s="54"/>
      <c r="H36" s="63"/>
      <c r="I36" s="63"/>
      <c r="J36" s="64"/>
    </row>
    <row r="37" spans="1:10" s="52" customFormat="1" ht="23.25" customHeight="1" thickBot="1">
      <c r="A37" s="53"/>
      <c r="B37" s="50">
        <f>Viikkolista!D41</f>
        <v>0</v>
      </c>
      <c r="C37" s="55"/>
      <c r="D37" s="55"/>
      <c r="E37" s="55"/>
      <c r="F37" s="55"/>
      <c r="G37" s="55"/>
      <c r="H37" s="70"/>
      <c r="I37" s="70"/>
      <c r="J37" s="71"/>
    </row>
    <row r="38" spans="1:10" ht="9.75" customHeight="1" thickBot="1">
      <c r="A38" s="46"/>
      <c r="B38" s="72"/>
      <c r="C38" s="72"/>
      <c r="D38" s="72"/>
      <c r="E38" s="72"/>
      <c r="F38" s="72"/>
      <c r="G38" s="72"/>
      <c r="H38" s="72"/>
      <c r="I38" s="72"/>
      <c r="J38" s="72"/>
    </row>
    <row r="39" spans="1:10" ht="43.95" customHeight="1" thickBot="1">
      <c r="A39" s="46"/>
      <c r="B39" s="47" t="str">
        <f>[2]Viikkolista!A38</f>
        <v>PE</v>
      </c>
      <c r="C39" s="48" t="s">
        <v>17</v>
      </c>
      <c r="D39" s="48" t="s">
        <v>23</v>
      </c>
      <c r="E39" s="48" t="s">
        <v>24</v>
      </c>
      <c r="F39" s="48" t="s">
        <v>20</v>
      </c>
      <c r="G39" s="48" t="s">
        <v>21</v>
      </c>
      <c r="H39" s="65" t="s">
        <v>22</v>
      </c>
      <c r="I39" s="65"/>
      <c r="J39" s="66"/>
    </row>
    <row r="40" spans="1:10" s="52" customFormat="1" ht="23.25" customHeight="1">
      <c r="A40" s="49"/>
      <c r="B40" s="50" t="str">
        <f>Viikkolista!D43</f>
        <v>Haudutettua härkää ja punaviinikastiketta M/G</v>
      </c>
      <c r="C40" s="51"/>
      <c r="D40" s="51"/>
      <c r="E40" s="51"/>
      <c r="F40" s="51"/>
      <c r="G40" s="51"/>
      <c r="H40" s="63"/>
      <c r="I40" s="63"/>
      <c r="J40" s="64"/>
    </row>
    <row r="41" spans="1:10" s="52" customFormat="1" ht="23.25" customHeight="1">
      <c r="A41" s="49"/>
      <c r="B41" s="50" t="str">
        <f>Viikkolista!D44</f>
        <v>Broileri-nuudeliwokkia M</v>
      </c>
      <c r="C41" s="51"/>
      <c r="D41" s="51"/>
      <c r="E41" s="51"/>
      <c r="F41" s="51"/>
      <c r="G41" s="51"/>
      <c r="H41" s="63"/>
      <c r="I41" s="63"/>
      <c r="J41" s="64"/>
    </row>
    <row r="42" spans="1:10" s="52" customFormat="1" ht="23.25" customHeight="1">
      <c r="A42" s="53"/>
      <c r="B42" s="50" t="str">
        <f>Viikkolista!D45</f>
        <v>Tofu-munakoisopataa M/G</v>
      </c>
      <c r="C42" s="54"/>
      <c r="D42" s="54"/>
      <c r="E42" s="54"/>
      <c r="F42" s="54"/>
      <c r="G42" s="54"/>
      <c r="H42" s="63"/>
      <c r="I42" s="63"/>
      <c r="J42" s="64"/>
    </row>
    <row r="43" spans="1:10" s="52" customFormat="1" ht="23.25" customHeight="1">
      <c r="A43" s="53"/>
      <c r="B43" s="50" t="str">
        <f>Viikkolista!D46</f>
        <v>Bataatti-kookoskeittoa VEG/G</v>
      </c>
      <c r="C43" s="54"/>
      <c r="D43" s="54"/>
      <c r="E43" s="54"/>
      <c r="F43" s="54"/>
      <c r="G43" s="54"/>
      <c r="H43" s="63"/>
      <c r="I43" s="63"/>
      <c r="J43" s="64"/>
    </row>
    <row r="44" spans="1:10" s="52" customFormat="1" ht="23.25" customHeight="1">
      <c r="A44" s="53"/>
      <c r="B44" s="50" t="str">
        <f>Viikkolista!D47</f>
        <v>Puolukka-vispipuuroa M</v>
      </c>
      <c r="C44" s="54"/>
      <c r="D44" s="54"/>
      <c r="E44" s="54"/>
      <c r="F44" s="54"/>
      <c r="G44" s="54"/>
      <c r="H44" s="63"/>
      <c r="I44" s="63"/>
      <c r="J44" s="64"/>
    </row>
    <row r="45" spans="1:10" s="52" customFormat="1" ht="23.25" customHeight="1">
      <c r="A45" s="53"/>
      <c r="B45" s="50">
        <f>Viikkolista!D48</f>
        <v>0</v>
      </c>
      <c r="C45" s="54"/>
      <c r="D45" s="54"/>
      <c r="E45" s="54"/>
      <c r="F45" s="54"/>
      <c r="G45" s="54"/>
      <c r="H45" s="63"/>
      <c r="I45" s="63"/>
      <c r="J45" s="64"/>
    </row>
    <row r="46" spans="1:10" s="52" customFormat="1" ht="23.25" customHeight="1" thickBot="1">
      <c r="A46" s="53"/>
      <c r="B46" s="50">
        <f>Viikkolista!D49</f>
        <v>0</v>
      </c>
      <c r="C46" s="55"/>
      <c r="D46" s="55"/>
      <c r="E46" s="55"/>
      <c r="F46" s="55"/>
      <c r="G46" s="55"/>
      <c r="H46" s="70"/>
      <c r="I46" s="70"/>
      <c r="J46" s="71"/>
    </row>
  </sheetData>
  <mergeCells count="44">
    <mergeCell ref="H45:J45"/>
    <mergeCell ref="H46:J46"/>
    <mergeCell ref="H39:J39"/>
    <mergeCell ref="H40:J40"/>
    <mergeCell ref="H41:J41"/>
    <mergeCell ref="H42:J42"/>
    <mergeCell ref="H43:J43"/>
    <mergeCell ref="H44:J44"/>
    <mergeCell ref="B38:J38"/>
    <mergeCell ref="H27:J27"/>
    <mergeCell ref="H28:J28"/>
    <mergeCell ref="B29:J29"/>
    <mergeCell ref="H30:J30"/>
    <mergeCell ref="H31:J31"/>
    <mergeCell ref="H32:J32"/>
    <mergeCell ref="H33:J33"/>
    <mergeCell ref="H34:J34"/>
    <mergeCell ref="H35:J35"/>
    <mergeCell ref="H36:J36"/>
    <mergeCell ref="H37:J37"/>
    <mergeCell ref="H26:J26"/>
    <mergeCell ref="H15:J15"/>
    <mergeCell ref="H16:J16"/>
    <mergeCell ref="H17:J17"/>
    <mergeCell ref="H18:J18"/>
    <mergeCell ref="H19:J19"/>
    <mergeCell ref="B20:J20"/>
    <mergeCell ref="H21:J21"/>
    <mergeCell ref="H22:J22"/>
    <mergeCell ref="H23:J23"/>
    <mergeCell ref="H24:J24"/>
    <mergeCell ref="H25:J25"/>
    <mergeCell ref="H14:J14"/>
    <mergeCell ref="H3:J3"/>
    <mergeCell ref="H4:J4"/>
    <mergeCell ref="H5:J5"/>
    <mergeCell ref="H6:J6"/>
    <mergeCell ref="H7:J7"/>
    <mergeCell ref="H8:J8"/>
    <mergeCell ref="H9:J9"/>
    <mergeCell ref="H10:J10"/>
    <mergeCell ref="B11:J11"/>
    <mergeCell ref="H12:J12"/>
    <mergeCell ref="H13:J13"/>
  </mergeCells>
  <pageMargins left="0.39370078740157499" right="0.39370078740157499" top="0.196850393700787" bottom="0.196850393700787" header="0.31496062992126" footer="0.31496062992126"/>
  <pageSetup paperSize="9" scale="95" orientation="landscape" r:id="rId1"/>
  <headerFooter>
    <oddFooter>&amp;R&amp;K000000Hille Haapala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6</vt:i4>
      </vt:variant>
    </vt:vector>
  </HeadingPairs>
  <TitlesOfParts>
    <vt:vector size="14" baseType="lpstr">
      <vt:lpstr>OHJEET</vt:lpstr>
      <vt:lpstr>Viikkolista</vt:lpstr>
      <vt:lpstr>Maanantai</vt:lpstr>
      <vt:lpstr>Tiistai</vt:lpstr>
      <vt:lpstr>Keskiviikko</vt:lpstr>
      <vt:lpstr>Torstai</vt:lpstr>
      <vt:lpstr>Perjantai</vt:lpstr>
      <vt:lpstr>Ruokapäiväkirja</vt:lpstr>
      <vt:lpstr>Keskiviikko!Tulostusalue</vt:lpstr>
      <vt:lpstr>Maanantai!Tulostusalue</vt:lpstr>
      <vt:lpstr>Perjantai!Tulostusalue</vt:lpstr>
      <vt:lpstr>Tiistai!Tulostusalue</vt:lpstr>
      <vt:lpstr>Torstai!Tulostusalue</vt:lpstr>
      <vt:lpstr>Ruokapäiväkirja!Tulostusotsikot</vt:lpstr>
    </vt:vector>
  </TitlesOfParts>
  <Company>Katri Antell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Ravintolapaal Gradus</cp:lastModifiedBy>
  <cp:lastPrinted>2023-02-08T11:49:10Z</cp:lastPrinted>
  <dcterms:created xsi:type="dcterms:W3CDTF">2009-12-30T13:38:45Z</dcterms:created>
  <dcterms:modified xsi:type="dcterms:W3CDTF">2023-02-10T13:52:59Z</dcterms:modified>
</cp:coreProperties>
</file>